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<sst xmlns="http://schemas.openxmlformats.org/spreadsheetml/2006/main" count="1083" uniqueCount="564">
  <si>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</si>
  <si>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</si>
  <si>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</si>
  <si>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</si>
  <si>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</si>
  <si>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</si>
  <si>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</si>
  <si>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</si>
  <si>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</si>
  <si>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</si>
  <si>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</si>
  <si>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</si>
  <si>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</si>
  <si>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</si>
  <si>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</si>
  <si>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</si>
  <si>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</si>
  <si>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</si>
  <si>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</si>
  <si>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</si>
  <si>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</si>
  <si>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</si>
  <si>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</si>
  <si>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</si>
  <si>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</si>
  <si>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</si>
  <si>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</si>
  <si>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</si>
  <si>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</si>
  <si>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</si>
  <si>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</si>
  <si>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</si>
  <si>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</si>
  <si>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</si>
  <si>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</si>
  <si>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</si>
  <si>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</si>
  <si>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</si>
  <si>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</si>
  <si>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</si>
  <si>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</si>
  <si>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</si>
  <si>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</si>
  <si>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</si>
  <si>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</si>
  <si>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</si>
  <si>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</si>
  <si>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</si>
  <si>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</si>
  <si>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</si>
  <si>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</si>
  <si>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</si>
  <si>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</si>
  <si>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</si>
  <si>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</si>
  <si>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</si>
  <si>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</si>
  <si>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</si>
  <si>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</si>
  <si>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</si>
  <si>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</si>
  <si>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</si>
  <si>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</si>
  <si>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</si>
  <si>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</si>
  <si>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</si>
  <si>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</si>
  <si>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</si>
  <si>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</si>
  <si>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</si>
  <si>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</si>
  <si>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</si>
  <si>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</si>
  <si>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</si>
  <si>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</si>
  <si>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</si>
  <si>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</si>
  <si>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</si>
  <si>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</si>
  <si>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</si>
  <si>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</si>
  <si>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</si>
  <si>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</si>
  <si>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</si>
  <si>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</si>
  <si>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</si>
  <si>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</si>
  <si>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</si>
  <si>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</si>
  <si>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</si>
  <si>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</si>
  <si>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</si>
  <si>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</si>
  <si>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</si>
  <si>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</si>
  <si>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</si>
  <si>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</si>
  <si>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</si>
  <si>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</si>
  <si>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</si>
  <si>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</si>
  <si>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</si>
  <si>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</si>
  <si>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</si>
  <si>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</si>
  <si>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</si>
  <si>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</si>
  <si>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</si>
  <si>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</si>
  <si>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</si>
  <si>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</si>
  <si>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</si>
  <si>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</si>
  <si>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</si>
  <si>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</si>
  <si>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</si>
  <si>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</si>
  <si>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</si>
  <si>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</si>
  <si>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</si>
  <si>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</si>
  <si>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</si>
  <si>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</si>
  <si>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</si>
  <si>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</si>
  <si>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</si>
  <si>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</si>
  <si>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</si>
  <si>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</si>
  <si>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</si>
  <si>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</si>
  <si>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</si>
  <si>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</si>
  <si>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</si>
  <si>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</si>
  <si>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</si>
  <si>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</si>
  <si>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</si>
  <si>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</si>
  <si>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</si>
  <si>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</si>
  <si>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</si>
  <si>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</si>
  <si>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</si>
  <si>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</si>
  <si>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</si>
  <si>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</si>
  <si>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</si>
  <si>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</si>
  <si>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</si>
  <si>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</si>
  <si>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</si>
  <si>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</si>
  <si>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</si>
  <si>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</si>
  <si>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</si>
  <si>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</si>
  <si>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</si>
  <si>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</si>
  <si>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</si>
  <si>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</si>
  <si>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</si>
  <si>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</si>
  <si>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</si>
  <si>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</si>
  <si>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</si>
  <si>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</si>
  <si>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</si>
  <si>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</si>
  <si>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</si>
  <si>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</si>
  <si>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</si>
  <si>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</si>
  <si>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</si>
  <si>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</si>
  <si>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</si>
  <si>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</si>
  <si>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</si>
  <si>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</si>
  <si>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</si>
  <si>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</si>
  <si>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</si>
  <si>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</si>
  <si>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</si>
  <si>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</si>
  <si>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</si>
  <si>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</si>
  <si>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</si>
  <si>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</si>
  <si>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</si>
  <si>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</si>
  <si>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</si>
  <si>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千葉県匝瑳市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</si>
  <si>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</si>
  <si>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</si>
  <si>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</si>
  <si>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</si>
  <si>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</si>
  <si>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</si>
  <si>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</si>
  <si>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</si>
  <si>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</si>
  <si>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</si>
  <si>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</si>
  <si>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</si>
  <si>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</si>
  <si>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</si>
  <si>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</si>
  <si>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</si>
  <si>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</si>
  <si>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</si>
  <si>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</si>
  <si>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</si>
  <si>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</si>
  <si>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</si>
  <si>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</si>
  <si>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</si>
  <si>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</si>
  <si>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</si>
  <si>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</si>
  <si>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</si>
  <si>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</si>
  <si>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</si>
  <si>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</si>
  <si>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</si>
  <si>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</si>
  <si>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</si>
  <si>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</si>
  <si>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</si>
  <si>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</si>
  <si>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</si>
  <si>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</si>
  <si>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</si>
  <si>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</si>
  <si>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</si>
  <si>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</si>
  <si>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</si>
  <si>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</si>
  <si>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</si>
  <si>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</si>
  <si>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</si>
  <si>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</si>
  <si>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</si>
  <si>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</si>
  <si>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</si>
  <si>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</si>
  <si>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</si>
  <si>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</si>
  <si>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</si>
  <si>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</si>
  <si>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</si>
  <si>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</si>
  <si>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</si>
  <si>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</si>
  <si>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</si>
  <si>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</si>
  <si>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</si>
  <si>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</si>
  <si>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</si>
  <si>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</si>
  <si>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</si>
  <si>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</si>
  <si>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</si>
  <si>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</si>
  <si>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</si>
  <si>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</si>
  <si>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</si>
  <si>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</si>
  <si>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</si>
  <si>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</si>
  <si>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</si>
  <si>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</si>
  <si>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</si>
  <si>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</si>
  <si>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</si>
  <si>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</si>
  <si>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</si>
  <si>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</si>
  <si>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</si>
  <si>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</si>
  <si>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</si>
  <si>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</si>
  <si>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</si>
  <si>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</si>
  <si>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</si>
  <si>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</si>
  <si>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</si>
  <si>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</si>
  <si>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</si>
  <si>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</si>
  <si>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</si>
  <si>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</si>
  <si>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</si>
  <si>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</si>
  <si>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</si>
  <si>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</si>
  <si>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</si>
  <si>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</si>
  <si>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</si>
  <si>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</si>
  <si>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</si>
  <si>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</si>
  <si>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</si>
  <si>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</si>
  <si>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</si>
  <si>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</si>
  <si>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</si>
  <si>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</si>
  <si>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</si>
  <si>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</si>
  <si>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</si>
  <si>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</si>
  <si>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</si>
  <si>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</si>
  <si>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</si>
  <si>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</si>
  <si>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</si>
  <si>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</si>
  <si>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</si>
  <si>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</si>
  <si>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</si>
  <si>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</si>
  <si>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</si>
  <si>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</si>
  <si>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</si>
  <si>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</si>
  <si>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</si>
  <si>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</si>
  <si>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</si>
  <si>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</si>
  <si>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</si>
  <si>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</si>
  <si>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</si>
  <si>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</si>
  <si>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</si>
  <si>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</si>
  <si>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</si>
  <si>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</si>
  <si>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</si>
  <si>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</si>
  <si>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千葉県匝瑳市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</si>
  <si>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</si>
  <si>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</si>
  <si>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</si>
  <si>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</si>
  <si>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</si>
  <si>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</si>
  <si>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</si>
  <si>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</si>
  <si>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</si>
  <si>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</si>
  <si>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</si>
  <si>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</si>
  <si>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</si>
  <si>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</si>
  <si>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</si>
  <si>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</si>
  <si>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</si>
  <si>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</si>
  <si>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</si>
  <si>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</si>
  <si>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</si>
  <si>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</si>
  <si>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</si>
  <si>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</si>
  <si>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</si>
  <si>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</si>
  <si>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</si>
  <si>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</si>
  <si>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</si>
  <si>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</si>
  <si>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</si>
  <si>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</si>
  <si>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</si>
  <si>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</si>
  <si>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</si>
  <si>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</si>
  <si>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</si>
  <si>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</si>
  <si>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</si>
  <si>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</si>
  <si>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</si>
  <si>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</si>
  <si>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</si>
  <si>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</si>
  <si>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</si>
  <si>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</si>
  <si>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</si>
  <si>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</si>
  <si>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</si>
  <si>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</si>
  <si>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</si>
  <si>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</si>
  <si>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</si>
  <si>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</si>
  <si>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</si>
  <si>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</si>
  <si>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</si>
  <si>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</si>
  <si>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</si>
  <si>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</si>
  <si>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</si>
  <si>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</si>
  <si>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</si>
  <si>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</si>
  <si>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</si>
  <si>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</si>
  <si>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</si>
  <si>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</si>
  <si>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</si>
  <si>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</si>
  <si>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</si>
  <si>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</si>
  <si>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</si>
  <si>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</si>
  <si>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</si>
  <si>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</si>
  <si>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</si>
  <si>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</si>
  <si>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</si>
  <si>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</si>
  <si>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</si>
  <si>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</si>
  <si>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</si>
  <si>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</si>
  <si>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</si>
  <si>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</si>
  <si>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</si>
  <si>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</si>
  <si>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</si>
  <si>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</si>
  <si>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</si>
  <si>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</si>
  <si>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</si>
  <si>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</si>
  <si>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</si>
  <si>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</si>
  <si>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</si>
  <si>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</si>
  <si>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</si>
  <si>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</si>
  <si>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</si>
  <si>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</si>
  <si>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</si>
  <si>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</si>
  <si>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</si>
  <si>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</si>
  <si>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</si>
  <si>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</si>
  <si>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</si>
  <si>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</si>
  <si>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</si>
  <si>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</si>
  <si>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</si>
  <si>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</si>
  <si>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</si>
  <si>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</si>
  <si>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</si>
  <si>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</si>
  <si>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</si>
  <si>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</si>
  <si>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</si>
  <si>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</si>
  <si>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</si>
  <si>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</si>
  <si>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</si>
  <si>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</si>
  <si>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</si>
  <si>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</si>
  <si>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</si>
  <si>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</si>
  <si>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</si>
  <si>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</si>
  <si>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</si>
  <si>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</si>
  <si>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</si>
  <si>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</si>
  <si>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</si>
  <si>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</si>
  <si>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</si>
  <si>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</si>
  <si>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</si>
  <si>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</si>
  <si>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</si>
  <si>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</si>
  <si>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</si>
  <si>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</si>
  <si>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</si>
  <si>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</si>
  <si>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</si>
  <si>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</si>
  <si>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</si>
  <si>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</si>
  <si>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</si>
  <si>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</si>
  <si>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</si>
  <si>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</si>
  <si>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</si>
  <si>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</si>
  <si>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</si>
  <si>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</si>
  <si>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</si>
  <si>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</si>
  <si>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</si>
  <si>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</si>
  <si>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</si>
  <si>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</si>
  <si>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</si>
  <si>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</si>
  <si>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</si>
  <si>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</si>
  <si>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</si>
  <si>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</si>
  <si>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</si>
  <si>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</si>
  <si>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</si>
  <si>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</si>
  <si>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</si>
  <si>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</si>
  <si>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</si>
  <si>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</si>
  <si>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</si>
  <si>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</si>
  <si>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</si>
  <si>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</si>
  <si>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</si>
  <si>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</si>
  <si>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</si>
  <si>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国民健康保険特別会計</t>
  </si>
  <si>
    <t>介護保険特別会計</t>
  </si>
  <si>
    <t>後期高齢者医療特別会計</t>
  </si>
  <si>
    <t>その他会計（赤字）</t>
  </si>
  <si>
    <t>その他会計（黒字）</t>
  </si>
  <si>
    <t>法適用企業</t>
  </si>
  <si>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</si>
  <si>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</si>
  <si>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</si>
  <si>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東総衛生組合（一般会計）</t>
    <rPh sb="0" eb="1">
      <t>ヒガシ</t>
    </rPh>
    <rPh sb="1" eb="2">
      <t>フサ</t>
    </rPh>
    <rPh sb="2" eb="4">
      <t>エイセイ</t>
    </rPh>
    <rPh sb="4" eb="6">
      <t>クミアイ</t>
    </rPh>
    <rPh sb="7" eb="9">
      <t>イッパン</t>
    </rPh>
    <rPh sb="9" eb="11">
      <t>カイケイ</t>
    </rPh>
    <phoneticPr fontId="2"/>
  </si>
  <si>
    <t>九十九里水道企業団（水道用水供給事業会計）</t>
    <rPh sb="0" eb="4">
      <t>クジュウクリ</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</si>
  <si>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東総地区広域市町村圏事務組合（一般会計）</t>
    <rPh sb="0" eb="1">
      <t>ヒガシ</t>
    </rPh>
    <rPh sb="1" eb="2">
      <t>フサ</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</si>
  <si>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東総地区広域市町村圏事務組合（東総地区ふるさと市町村圏事業特別会計）</t>
    <rPh sb="0" eb="1">
      <t>ヒガシ</t>
    </rPh>
    <rPh sb="1" eb="2">
      <t>フサ</t>
    </rPh>
    <rPh sb="2" eb="4">
      <t>チク</t>
    </rPh>
    <rPh sb="4" eb="6">
      <t>コウイキ</t>
    </rPh>
    <rPh sb="6" eb="9">
      <t>シチョウソン</t>
    </rPh>
    <rPh sb="9" eb="10">
      <t>ケン</t>
    </rPh>
    <rPh sb="10" eb="12">
      <t>ジム</t>
    </rPh>
    <rPh sb="12" eb="14">
      <t>クミアイ</t>
    </rPh>
    <rPh sb="15" eb="16">
      <t>ヒガシ</t>
    </rPh>
    <rPh sb="16" eb="17">
      <t>フサ</t>
    </rPh>
    <rPh sb="17" eb="19">
      <t>チク</t>
    </rPh>
    <rPh sb="23" eb="26">
      <t>シチョウソン</t>
    </rPh>
    <rPh sb="26" eb="27">
      <t>ケン</t>
    </rPh>
    <rPh sb="27" eb="29">
      <t>ジギョウ</t>
    </rPh>
    <rPh sb="29" eb="31">
      <t>トクベツ</t>
    </rPh>
    <rPh sb="31" eb="33">
      <t>カイケイ</t>
    </rPh>
    <phoneticPr fontId="2"/>
  </si>
  <si>
    <t>東総地区広域市町村圏事務組合（一般廃棄物処理事業特別会計）</t>
    <rPh sb="0" eb="1">
      <t>ヒガシ</t>
    </rPh>
    <rPh sb="1" eb="2">
      <t>フサ</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</si>
  <si>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</si>
  <si>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</si>
  <si>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</si>
  <si>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</si>
  <si>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</si>
  <si>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</si>
  <si>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</si>
  <si>
    <t>ふれあいパーク八日市場</t>
  </si>
  <si>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</si>
  <si>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</si>
  <si>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</si>
  <si>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</si>
  <si>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</si>
  <si>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</si>
  <si>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</si>
  <si>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将来負担比率、実質公債費比率ともに類似団体と比較して低い水準にある。
将来負担比率は年々低下している。これは、市債残高は増加しているものの、市債残高に占める臨時財政対策債や合併特例債等の交付税算入率の高い市債の割合が増加しているためである。交付税算入率の高い市債の割合が増加しているため、公債費の交付税算入額も増加しており、実質公債費比率も年々低下している。
今後も合併特例債や臨時財政対策債等の市債を借り入れる予定であり、市債残高や公債費の増加は後年度の財政運営に多大な影響を及ぼすことから、市債の新規発行を極力抑制し、健全な財政運営に努める。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28" eb="30">
      <t>スイジュン</t>
    </rPh>
    <rPh sb="55" eb="57">
      <t>シサイ</t>
    </rPh>
    <rPh sb="57" eb="59">
      <t>ザンダカ</t>
    </rPh>
    <rPh sb="60" eb="62">
      <t>ゾウカ</t>
    </rPh>
    <rPh sb="70" eb="72">
      <t>シサイ</t>
    </rPh>
    <rPh sb="72" eb="74">
      <t>ザンダカ</t>
    </rPh>
    <rPh sb="75" eb="76">
      <t>シ</t>
    </rPh>
    <rPh sb="78" eb="80">
      <t>リンジ</t>
    </rPh>
    <rPh sb="80" eb="82">
      <t>ザイセイ</t>
    </rPh>
    <rPh sb="82" eb="84">
      <t>タイサク</t>
    </rPh>
    <rPh sb="84" eb="85">
      <t>サイ</t>
    </rPh>
    <rPh sb="86" eb="88">
      <t>ガッペイ</t>
    </rPh>
    <rPh sb="88" eb="90">
      <t>トクレイ</t>
    </rPh>
    <rPh sb="90" eb="91">
      <t>サイ</t>
    </rPh>
    <rPh sb="91" eb="92">
      <t>トウ</t>
    </rPh>
    <rPh sb="93" eb="96">
      <t>コウフゼイ</t>
    </rPh>
    <rPh sb="96" eb="98">
      <t>サンニュウ</t>
    </rPh>
    <rPh sb="98" eb="99">
      <t>リツ</t>
    </rPh>
    <rPh sb="100" eb="101">
      <t>タカ</t>
    </rPh>
    <rPh sb="102" eb="103">
      <t>シ</t>
    </rPh>
    <rPh sb="103" eb="104">
      <t>サイ</t>
    </rPh>
    <rPh sb="105" eb="107">
      <t>ワリアイ</t>
    </rPh>
    <rPh sb="108" eb="110">
      <t>ゾウカ</t>
    </rPh>
    <rPh sb="120" eb="123">
      <t>コウフゼイ</t>
    </rPh>
    <rPh sb="123" eb="125">
      <t>サンニュウ</t>
    </rPh>
    <rPh sb="125" eb="126">
      <t>リツ</t>
    </rPh>
    <rPh sb="127" eb="128">
      <t>タカ</t>
    </rPh>
    <rPh sb="129" eb="131">
      <t>シサイ</t>
    </rPh>
    <rPh sb="132" eb="134">
      <t>ワリアイ</t>
    </rPh>
    <rPh sb="135" eb="137">
      <t>ゾウカ</t>
    </rPh>
    <rPh sb="144" eb="146">
      <t>コウサイ</t>
    </rPh>
    <rPh sb="146" eb="147">
      <t>ヒ</t>
    </rPh>
    <rPh sb="148" eb="151">
      <t>コウフゼイ</t>
    </rPh>
    <rPh sb="151" eb="153">
      <t>サンニュウ</t>
    </rPh>
    <rPh sb="153" eb="154">
      <t>ガク</t>
    </rPh>
    <rPh sb="155" eb="157">
      <t>ゾウカ</t>
    </rPh>
    <rPh sb="162" eb="164">
      <t>ジッシツ</t>
    </rPh>
    <rPh sb="164" eb="167">
      <t>コウサイヒ</t>
    </rPh>
    <rPh sb="167" eb="169">
      <t>ヒリツ</t>
    </rPh>
    <rPh sb="170" eb="172">
      <t>ネンネン</t>
    </rPh>
    <rPh sb="172" eb="174">
      <t>テイカ</t>
    </rPh>
    <rPh sb="180" eb="182">
      <t>コンゴ</t>
    </rPh>
    <rPh sb="183" eb="185">
      <t>ガッペイ</t>
    </rPh>
    <rPh sb="185" eb="187">
      <t>トクレイ</t>
    </rPh>
    <rPh sb="187" eb="188">
      <t>サイ</t>
    </rPh>
    <rPh sb="189" eb="191">
      <t>リンジ</t>
    </rPh>
    <rPh sb="191" eb="193">
      <t>ザイセイ</t>
    </rPh>
    <rPh sb="193" eb="195">
      <t>タイサク</t>
    </rPh>
    <rPh sb="195" eb="196">
      <t>サイ</t>
    </rPh>
    <rPh sb="196" eb="197">
      <t>トウ</t>
    </rPh>
    <rPh sb="198" eb="200">
      <t>シサイ</t>
    </rPh>
    <rPh sb="201" eb="202">
      <t>カ</t>
    </rPh>
    <rPh sb="203" eb="204">
      <t>イ</t>
    </rPh>
    <rPh sb="206" eb="208">
      <t>ヨテイ</t>
    </rPh>
    <rPh sb="212" eb="214">
      <t>シサイ</t>
    </rPh>
    <rPh sb="214" eb="216">
      <t>ザンダカ</t>
    </rPh>
    <rPh sb="217" eb="219">
      <t>コウサイ</t>
    </rPh>
    <rPh sb="219" eb="220">
      <t>ヒ</t>
    </rPh>
    <rPh sb="221" eb="223">
      <t>ゾウカ</t>
    </rPh>
    <rPh sb="224" eb="227">
      <t>コウネンド</t>
    </rPh>
    <rPh sb="228" eb="230">
      <t>ザイセイ</t>
    </rPh>
    <rPh sb="230" eb="232">
      <t>ウンエイ</t>
    </rPh>
    <rPh sb="233" eb="235">
      <t>タダイ</t>
    </rPh>
    <rPh sb="236" eb="238">
      <t>エイキョウ</t>
    </rPh>
    <rPh sb="239" eb="240">
      <t>オヨ</t>
    </rPh>
    <rPh sb="247" eb="249">
      <t>シサイ</t>
    </rPh>
    <rPh sb="250" eb="252">
      <t>シンキ</t>
    </rPh>
    <rPh sb="252" eb="254">
      <t>ハッコウ</t>
    </rPh>
    <rPh sb="255" eb="257">
      <t>キョクリョク</t>
    </rPh>
    <rPh sb="257" eb="259">
      <t>ヨクセイ</t>
    </rPh>
    <rPh sb="261" eb="263">
      <t>ケンゼン</t>
    </rPh>
    <rPh sb="264" eb="266">
      <t>ザイセイ</t>
    </rPh>
    <rPh sb="266" eb="268">
      <t>ウンエイ</t>
    </rPh>
    <rPh sb="269" eb="27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</si>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</sst>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xmlns:c16r2="http://schemas.microsoft.com/office/drawing/2015/06/chart">
            <c:ext xmlns:c16="http://schemas.microsoft.com/office/drawing/2014/chart" uri="{C3380CC4-5D6E-409C-BE32-E72D297353CC}">
              <c16:uniqueId val="{00000000-08FA-449D-A359-6CB96CB860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37773</c:v>
                </c:pt>
                <c:pt idx="1">
                  <c:v>44625</c:v>
                </c:pt>
                <c:pt idx="2">
                  <c:v>80959</c:v>
                </c:pt>
                <c:pt idx="3">
                  <c:v>91418</c:v>
                </c:pt>
                <c:pt idx="4">
                  <c:v>64258</c:v>
                </c:pt>
              </c:numCache>
            </c:numRef>
          </c:val>
          <c:smooth val="0"/>
          <c:extLst xmlns:c16r2="http://schemas.microsoft.com/office/drawing/2015/06/chart">
            <c:ext xmlns:c16="http://schemas.microsoft.com/office/drawing/2014/chart" uri="{C3380CC4-5D6E-409C-BE32-E72D297353CC}">
              <c16:uniqueId val="{00000001-08FA-449D-A359-6CB96CB8600D}"/>
            </c:ext>
          </c:extLst>
        </c:ser>
        <c:dLbls>
          <c:showLegendKey val="0"/>
          <c:showVal val="0"/>
          <c:showCatName val="0"/>
          <c:showSerName val="0"/>
          <c:showPercent val="0"/>
          <c:showBubbleSize val="0"/>
        </c:dLbls>
        <c:marker val="1"/>
        <c:smooth val="0"/>
        <c:axId val="106779776"/>
        <c:axId val="106781696"/>
      </c:lineChart>
      <c:catAx>
        <c:axId val="106779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81696"/>
        <c:crosses val="autoZero"/>
        <c:auto val="1"/>
        <c:lblAlgn val="ctr"/>
        <c:lblOffset val="100"/>
        <c:tickLblSkip val="1"/>
        <c:tickMarkSkip val="1"/>
        <c:noMultiLvlLbl val="0"/>
      </c:catAx>
      <c:valAx>
        <c:axId val="106781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7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c:v>
                </c:pt>
                <c:pt idx="1">
                  <c:v>6.35</c:v>
                </c:pt>
                <c:pt idx="2">
                  <c:v>7.74</c:v>
                </c:pt>
                <c:pt idx="3">
                  <c:v>6.58</c:v>
                </c:pt>
                <c:pt idx="4">
                  <c:v>6.62</c:v>
                </c:pt>
              </c:numCache>
            </c:numRef>
          </c:val>
          <c:extLst xmlns:c16r2="http://schemas.microsoft.com/office/drawing/2015/06/chart">
            <c:ext xmlns:c16="http://schemas.microsoft.com/office/drawing/2014/chart" uri="{C3380CC4-5D6E-409C-BE32-E72D297353CC}">
              <c16:uniqueId val="{00000000-0807-4EB9-948A-5C03DA732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16.559999999999999</c:v>
                </c:pt>
                <c:pt idx="1">
                  <c:v>19.11</c:v>
                </c:pt>
                <c:pt idx="2">
                  <c:v>22.48</c:v>
                </c:pt>
                <c:pt idx="3">
                  <c:v>28.03</c:v>
                </c:pt>
                <c:pt idx="4">
                  <c:v>30.72</c:v>
                </c:pt>
              </c:numCache>
            </c:numRef>
          </c:val>
          <c:extLst xmlns:c16r2="http://schemas.microsoft.com/office/drawing/2015/06/chart">
            <c:ext xmlns:c16="http://schemas.microsoft.com/office/drawing/2014/chart" uri="{C3380CC4-5D6E-409C-BE32-E72D297353CC}">
              <c16:uniqueId val="{00000001-0807-4EB9-948A-5C03DA732386}"/>
            </c:ext>
          </c:extLst>
        </c:ser>
        <c:dLbls>
          <c:showLegendKey val="0"/>
          <c:showVal val="0"/>
          <c:showCatName val="0"/>
          <c:showSerName val="0"/>
          <c:showPercent val="0"/>
          <c:showBubbleSize val="0"/>
        </c:dLbls>
        <c:gapWidth val="250"/>
        <c:overlap val="100"/>
        <c:axId val="98962432"/>
        <c:axId val="9897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0.59</c:v>
                </c:pt>
                <c:pt idx="1">
                  <c:v>0.08</c:v>
                </c:pt>
                <c:pt idx="2">
                  <c:v>2.0499999999999998</c:v>
                </c:pt>
                <c:pt idx="3">
                  <c:v>0.31</c:v>
                </c:pt>
                <c:pt idx="4">
                  <c:v>0.19</c:v>
                </c:pt>
              </c:numCache>
            </c:numRef>
          </c:val>
          <c:smooth val="0"/>
          <c:extLst xmlns:c16r2="http://schemas.microsoft.com/office/drawing/2015/06/chart">
            <c:ext xmlns:c16="http://schemas.microsoft.com/office/drawing/2014/chart" uri="{C3380CC4-5D6E-409C-BE32-E72D297353CC}">
              <c16:uniqueId val="{00000002-0807-4EB9-948A-5C03DA732386}"/>
            </c:ext>
          </c:extLst>
        </c:ser>
        <c:dLbls>
          <c:showLegendKey val="0"/>
          <c:showVal val="0"/>
          <c:showCatName val="0"/>
          <c:showSerName val="0"/>
          <c:showPercent val="0"/>
          <c:showBubbleSize val="0"/>
        </c:dLbls>
        <c:marker val="1"/>
        <c:smooth val="0"/>
        <c:axId val="98962432"/>
        <c:axId val="98976896"/>
      </c:lineChart>
      <c:catAx>
        <c:axId val="9896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976896"/>
        <c:crosses val="autoZero"/>
        <c:auto val="1"/>
        <c:lblAlgn val="ctr"/>
        <c:lblOffset val="100"/>
        <c:tickLblSkip val="1"/>
        <c:tickMarkSkip val="1"/>
        <c:noMultiLvlLbl val="0"/>
      </c:catAx>
      <c:valAx>
        <c:axId val="9897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6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B53-42D9-8026-96A1526453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B53-42D9-8026-96A1526453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B53-42D9-8026-96A1526453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B53-42D9-8026-96A15264537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B53-42D9-8026-96A1526453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0B53-42D9-8026-96A1526453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0.61</c:v>
                </c:pt>
                <c:pt idx="2">
                  <c:v>#N/A</c:v>
                </c:pt>
                <c:pt idx="3">
                  <c:v>1.08</c:v>
                </c:pt>
                <c:pt idx="4">
                  <c:v>#N/A</c:v>
                </c:pt>
                <c:pt idx="5">
                  <c:v>0.85</c:v>
                </c:pt>
                <c:pt idx="6">
                  <c:v>#N/A</c:v>
                </c:pt>
                <c:pt idx="7">
                  <c:v>0.89</c:v>
                </c:pt>
                <c:pt idx="8">
                  <c:v>#N/A</c:v>
                </c:pt>
                <c:pt idx="9">
                  <c:v>1.1000000000000001</c:v>
                </c:pt>
              </c:numCache>
            </c:numRef>
          </c:val>
          <c:extLst xmlns:c16r2="http://schemas.microsoft.com/office/drawing/2015/06/chart">
            <c:ext xmlns:c16="http://schemas.microsoft.com/office/drawing/2014/chart" uri="{C3380CC4-5D6E-409C-BE32-E72D297353CC}">
              <c16:uniqueId val="{00000006-0B53-42D9-8026-96A1526453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3.88</c:v>
                </c:pt>
                <c:pt idx="2">
                  <c:v>#N/A</c:v>
                </c:pt>
                <c:pt idx="3">
                  <c:v>4.67</c:v>
                </c:pt>
                <c:pt idx="4">
                  <c:v>#N/A</c:v>
                </c:pt>
                <c:pt idx="5">
                  <c:v>6.09</c:v>
                </c:pt>
                <c:pt idx="6">
                  <c:v>#N/A</c:v>
                </c:pt>
                <c:pt idx="7">
                  <c:v>2.81</c:v>
                </c:pt>
                <c:pt idx="8">
                  <c:v>#N/A</c:v>
                </c:pt>
                <c:pt idx="9">
                  <c:v>4.09</c:v>
                </c:pt>
              </c:numCache>
            </c:numRef>
          </c:val>
          <c:extLst xmlns:c16r2="http://schemas.microsoft.com/office/drawing/2015/06/chart">
            <c:ext xmlns:c16="http://schemas.microsoft.com/office/drawing/2014/chart" uri="{C3380CC4-5D6E-409C-BE32-E72D297353CC}">
              <c16:uniqueId val="{00000007-0B53-42D9-8026-96A15264537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10.19</c:v>
                </c:pt>
                <c:pt idx="2">
                  <c:v>#N/A</c:v>
                </c:pt>
                <c:pt idx="3">
                  <c:v>10.37</c:v>
                </c:pt>
                <c:pt idx="4">
                  <c:v>#N/A</c:v>
                </c:pt>
                <c:pt idx="5">
                  <c:v>10.24</c:v>
                </c:pt>
                <c:pt idx="6">
                  <c:v>#N/A</c:v>
                </c:pt>
                <c:pt idx="7">
                  <c:v>7.3</c:v>
                </c:pt>
                <c:pt idx="8">
                  <c:v>#N/A</c:v>
                </c:pt>
                <c:pt idx="9">
                  <c:v>4.8099999999999996</c:v>
                </c:pt>
              </c:numCache>
            </c:numRef>
          </c:val>
          <c:extLst xmlns:c16r2="http://schemas.microsoft.com/office/drawing/2015/06/chart">
            <c:ext xmlns:c16="http://schemas.microsoft.com/office/drawing/2014/chart" uri="{C3380CC4-5D6E-409C-BE32-E72D297353CC}">
              <c16:uniqueId val="{00000008-0B53-42D9-8026-96A1526453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c:v>
                </c:pt>
                <c:pt idx="2">
                  <c:v>#N/A</c:v>
                </c:pt>
                <c:pt idx="3">
                  <c:v>6.34</c:v>
                </c:pt>
                <c:pt idx="4">
                  <c:v>#N/A</c:v>
                </c:pt>
                <c:pt idx="5">
                  <c:v>7.73</c:v>
                </c:pt>
                <c:pt idx="6">
                  <c:v>#N/A</c:v>
                </c:pt>
                <c:pt idx="7">
                  <c:v>6.57</c:v>
                </c:pt>
                <c:pt idx="8">
                  <c:v>#N/A</c:v>
                </c:pt>
                <c:pt idx="9">
                  <c:v>6.61</c:v>
                </c:pt>
              </c:numCache>
            </c:numRef>
          </c:val>
          <c:extLst xmlns:c16r2="http://schemas.microsoft.com/office/drawing/2015/06/chart">
            <c:ext xmlns:c16="http://schemas.microsoft.com/office/drawing/2014/chart" uri="{C3380CC4-5D6E-409C-BE32-E72D297353CC}">
              <c16:uniqueId val="{00000009-0B53-42D9-8026-96A152645377}"/>
            </c:ext>
          </c:extLst>
        </c:ser>
        <c:dLbls>
          <c:showLegendKey val="0"/>
          <c:showVal val="0"/>
          <c:showCatName val="0"/>
          <c:showSerName val="0"/>
          <c:showPercent val="0"/>
          <c:showBubbleSize val="0"/>
        </c:dLbls>
        <c:gapWidth val="150"/>
        <c:overlap val="100"/>
        <c:axId val="118797056"/>
        <c:axId val="118798592"/>
      </c:barChart>
      <c:catAx>
        <c:axId val="1187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98592"/>
        <c:crosses val="autoZero"/>
        <c:auto val="1"/>
        <c:lblAlgn val="ctr"/>
        <c:lblOffset val="100"/>
        <c:tickLblSkip val="1"/>
        <c:tickMarkSkip val="1"/>
        <c:noMultiLvlLbl val="0"/>
      </c:catAx>
      <c:valAx>
        <c:axId val="11879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9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969</c:v>
                </c:pt>
                <c:pt idx="5">
                  <c:v>1019</c:v>
                </c:pt>
                <c:pt idx="8">
                  <c:v>1095</c:v>
                </c:pt>
                <c:pt idx="11">
                  <c:v>1169</c:v>
                </c:pt>
                <c:pt idx="14">
                  <c:v>1237</c:v>
                </c:pt>
              </c:numCache>
            </c:numRef>
          </c:val>
          <c:extLst xmlns:c16r2="http://schemas.microsoft.com/office/drawing/2015/06/chart">
            <c:ext xmlns:c16="http://schemas.microsoft.com/office/drawing/2014/chart" uri="{C3380CC4-5D6E-409C-BE32-E72D297353CC}">
              <c16:uniqueId val="{00000000-66DE-42F4-9834-B17D859DA3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DE-42F4-9834-B17D859DA3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44</c:v>
                </c:pt>
                <c:pt idx="6">
                  <c:v>45</c:v>
                </c:pt>
                <c:pt idx="9">
                  <c:v>46</c:v>
                </c:pt>
                <c:pt idx="12">
                  <c:v>45</c:v>
                </c:pt>
              </c:numCache>
            </c:numRef>
          </c:val>
          <c:extLst xmlns:c16r2="http://schemas.microsoft.com/office/drawing/2015/06/chart">
            <c:ext xmlns:c16="http://schemas.microsoft.com/office/drawing/2014/chart" uri="{C3380CC4-5D6E-409C-BE32-E72D297353CC}">
              <c16:uniqueId val="{00000002-66DE-42F4-9834-B17D859DA3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135</c:v>
                </c:pt>
                <c:pt idx="3">
                  <c:v>98</c:v>
                </c:pt>
                <c:pt idx="6">
                  <c:v>99</c:v>
                </c:pt>
                <c:pt idx="9">
                  <c:v>125</c:v>
                </c:pt>
                <c:pt idx="12">
                  <c:v>126</c:v>
                </c:pt>
              </c:numCache>
            </c:numRef>
          </c:val>
          <c:extLst xmlns:c16r2="http://schemas.microsoft.com/office/drawing/2015/06/chart">
            <c:ext xmlns:c16="http://schemas.microsoft.com/office/drawing/2014/chart" uri="{C3380CC4-5D6E-409C-BE32-E72D297353CC}">
              <c16:uniqueId val="{00000003-66DE-42F4-9834-B17D859DA3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c:v>
                </c:pt>
                <c:pt idx="3">
                  <c:v>159</c:v>
                </c:pt>
                <c:pt idx="6">
                  <c:v>95</c:v>
                </c:pt>
                <c:pt idx="9">
                  <c:v>73</c:v>
                </c:pt>
                <c:pt idx="12">
                  <c:v>89</c:v>
                </c:pt>
              </c:numCache>
            </c:numRef>
          </c:val>
          <c:extLst xmlns:c16r2="http://schemas.microsoft.com/office/drawing/2015/06/chart">
            <c:ext xmlns:c16="http://schemas.microsoft.com/office/drawing/2014/chart" uri="{C3380CC4-5D6E-409C-BE32-E72D297353CC}">
              <c16:uniqueId val="{00000004-66DE-42F4-9834-B17D859DA3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DE-42F4-9834-B17D859DA3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DE-42F4-9834-B17D859DA3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1389</c:v>
                </c:pt>
                <c:pt idx="3">
                  <c:v>1418</c:v>
                </c:pt>
                <c:pt idx="6">
                  <c:v>1383</c:v>
                </c:pt>
                <c:pt idx="9">
                  <c:v>1319</c:v>
                </c:pt>
                <c:pt idx="12">
                  <c:v>1416</c:v>
                </c:pt>
              </c:numCache>
            </c:numRef>
          </c:val>
          <c:extLst xmlns:c16r2="http://schemas.microsoft.com/office/drawing/2015/06/chart">
            <c:ext xmlns:c16="http://schemas.microsoft.com/office/drawing/2014/chart" uri="{C3380CC4-5D6E-409C-BE32-E72D297353CC}">
              <c16:uniqueId val="{00000007-66DE-42F4-9834-B17D859DA33A}"/>
            </c:ext>
          </c:extLst>
        </c:ser>
        <c:dLbls>
          <c:showLegendKey val="0"/>
          <c:showVal val="0"/>
          <c:showCatName val="0"/>
          <c:showSerName val="0"/>
          <c:showPercent val="0"/>
          <c:showBubbleSize val="0"/>
        </c:dLbls>
        <c:gapWidth val="100"/>
        <c:overlap val="100"/>
        <c:axId val="106285696"/>
        <c:axId val="10629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772</c:v>
                </c:pt>
                <c:pt idx="2">
                  <c:v>#N/A</c:v>
                </c:pt>
                <c:pt idx="3">
                  <c:v>#N/A</c:v>
                </c:pt>
                <c:pt idx="4">
                  <c:v>700</c:v>
                </c:pt>
                <c:pt idx="5">
                  <c:v>#N/A</c:v>
                </c:pt>
                <c:pt idx="6">
                  <c:v>#N/A</c:v>
                </c:pt>
                <c:pt idx="7">
                  <c:v>527</c:v>
                </c:pt>
                <c:pt idx="8">
                  <c:v>#N/A</c:v>
                </c:pt>
                <c:pt idx="9">
                  <c:v>#N/A</c:v>
                </c:pt>
                <c:pt idx="10">
                  <c:v>394</c:v>
                </c:pt>
                <c:pt idx="11">
                  <c:v>#N/A</c:v>
                </c:pt>
                <c:pt idx="12">
                  <c:v>#N/A</c:v>
                </c:pt>
                <c:pt idx="13">
                  <c:v>439</c:v>
                </c:pt>
                <c:pt idx="14">
                  <c:v>#N/A</c:v>
                </c:pt>
              </c:numCache>
            </c:numRef>
          </c:val>
          <c:smooth val="0"/>
          <c:extLst xmlns:c16r2="http://schemas.microsoft.com/office/drawing/2015/06/chart">
            <c:ext xmlns:c16="http://schemas.microsoft.com/office/drawing/2014/chart" uri="{C3380CC4-5D6E-409C-BE32-E72D297353CC}">
              <c16:uniqueId val="{00000008-66DE-42F4-9834-B17D859DA33A}"/>
            </c:ext>
          </c:extLst>
        </c:ser>
        <c:dLbls>
          <c:showLegendKey val="0"/>
          <c:showVal val="0"/>
          <c:showCatName val="0"/>
          <c:showSerName val="0"/>
          <c:showPercent val="0"/>
          <c:showBubbleSize val="0"/>
        </c:dLbls>
        <c:marker val="1"/>
        <c:smooth val="0"/>
        <c:axId val="106285696"/>
        <c:axId val="106291968"/>
      </c:lineChart>
      <c:catAx>
        <c:axId val="1062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91968"/>
        <c:crosses val="autoZero"/>
        <c:auto val="1"/>
        <c:lblAlgn val="ctr"/>
        <c:lblOffset val="100"/>
        <c:tickLblSkip val="1"/>
        <c:tickMarkSkip val="1"/>
        <c:noMultiLvlLbl val="0"/>
      </c:catAx>
      <c:valAx>
        <c:axId val="10629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11168</c:v>
                </c:pt>
                <c:pt idx="5">
                  <c:v>11670</c:v>
                </c:pt>
                <c:pt idx="8">
                  <c:v>12654</c:v>
                </c:pt>
                <c:pt idx="11">
                  <c:v>13446</c:v>
                </c:pt>
                <c:pt idx="14">
                  <c:v>13847</c:v>
                </c:pt>
              </c:numCache>
            </c:numRef>
          </c:val>
          <c:extLst xmlns:c16r2="http://schemas.microsoft.com/office/drawing/2015/06/chart">
            <c:ext xmlns:c16="http://schemas.microsoft.com/office/drawing/2014/chart" uri="{C3380CC4-5D6E-409C-BE32-E72D297353CC}">
              <c16:uniqueId val="{00000000-5300-4235-9177-22D18191CF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300-4235-9177-22D18191CF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3047</c:v>
                </c:pt>
                <c:pt idx="5">
                  <c:v>3474</c:v>
                </c:pt>
                <c:pt idx="8">
                  <c:v>3810</c:v>
                </c:pt>
                <c:pt idx="11">
                  <c:v>4667</c:v>
                </c:pt>
                <c:pt idx="14">
                  <c:v>4909</c:v>
                </c:pt>
              </c:numCache>
            </c:numRef>
          </c:val>
          <c:extLst xmlns:c16r2="http://schemas.microsoft.com/office/drawing/2015/06/chart">
            <c:ext xmlns:c16="http://schemas.microsoft.com/office/drawing/2014/chart" uri="{C3380CC4-5D6E-409C-BE32-E72D297353CC}">
              <c16:uniqueId val="{00000002-5300-4235-9177-22D18191CF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00-4235-9177-22D18191CF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00-4235-9177-22D18191CF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00-4235-9177-22D18191CF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4204</c:v>
                </c:pt>
                <c:pt idx="3">
                  <c:v>4089</c:v>
                </c:pt>
                <c:pt idx="6">
                  <c:v>3822</c:v>
                </c:pt>
                <c:pt idx="9">
                  <c:v>3524</c:v>
                </c:pt>
                <c:pt idx="12">
                  <c:v>3186</c:v>
                </c:pt>
              </c:numCache>
            </c:numRef>
          </c:val>
          <c:extLst xmlns:c16r2="http://schemas.microsoft.com/office/drawing/2015/06/chart">
            <c:ext xmlns:c16="http://schemas.microsoft.com/office/drawing/2014/chart" uri="{C3380CC4-5D6E-409C-BE32-E72D297353CC}">
              <c16:uniqueId val="{00000006-5300-4235-9177-22D18191CF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849</c:v>
                </c:pt>
                <c:pt idx="3">
                  <c:v>812</c:v>
                </c:pt>
                <c:pt idx="6">
                  <c:v>714</c:v>
                </c:pt>
                <c:pt idx="9">
                  <c:v>573</c:v>
                </c:pt>
                <c:pt idx="12">
                  <c:v>428</c:v>
                </c:pt>
              </c:numCache>
            </c:numRef>
          </c:val>
          <c:extLst xmlns:c16r2="http://schemas.microsoft.com/office/drawing/2015/06/chart">
            <c:ext xmlns:c16="http://schemas.microsoft.com/office/drawing/2014/chart" uri="{C3380CC4-5D6E-409C-BE32-E72D297353CC}">
              <c16:uniqueId val="{00000007-5300-4235-9177-22D18191CF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747</c:v>
                </c:pt>
                <c:pt idx="3">
                  <c:v>623</c:v>
                </c:pt>
                <c:pt idx="6">
                  <c:v>761</c:v>
                </c:pt>
                <c:pt idx="9">
                  <c:v>717</c:v>
                </c:pt>
                <c:pt idx="12">
                  <c:v>641</c:v>
                </c:pt>
              </c:numCache>
            </c:numRef>
          </c:val>
          <c:extLst xmlns:c16r2="http://schemas.microsoft.com/office/drawing/2015/06/chart">
            <c:ext xmlns:c16="http://schemas.microsoft.com/office/drawing/2014/chart" uri="{C3380CC4-5D6E-409C-BE32-E72D297353CC}">
              <c16:uniqueId val="{00000008-5300-4235-9177-22D18191CF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198</c:v>
                </c:pt>
                <c:pt idx="3">
                  <c:v>174</c:v>
                </c:pt>
                <c:pt idx="6">
                  <c:v>149</c:v>
                </c:pt>
                <c:pt idx="9">
                  <c:v>216</c:v>
                </c:pt>
                <c:pt idx="12">
                  <c:v>192</c:v>
                </c:pt>
              </c:numCache>
            </c:numRef>
          </c:val>
          <c:extLst xmlns:c16r2="http://schemas.microsoft.com/office/drawing/2015/06/chart">
            <c:ext xmlns:c16="http://schemas.microsoft.com/office/drawing/2014/chart" uri="{C3380CC4-5D6E-409C-BE32-E72D297353CC}">
              <c16:uniqueId val="{00000009-5300-4235-9177-22D18191CF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13476</c:v>
                </c:pt>
                <c:pt idx="3">
                  <c:v>13915</c:v>
                </c:pt>
                <c:pt idx="6">
                  <c:v>15130</c:v>
                </c:pt>
                <c:pt idx="9">
                  <c:v>16454</c:v>
                </c:pt>
                <c:pt idx="12">
                  <c:v>17203</c:v>
                </c:pt>
              </c:numCache>
            </c:numRef>
          </c:val>
          <c:extLst xmlns:c16r2="http://schemas.microsoft.com/office/drawing/2015/06/chart">
            <c:ext xmlns:c16="http://schemas.microsoft.com/office/drawing/2014/chart" uri="{C3380CC4-5D6E-409C-BE32-E72D297353CC}">
              <c16:uniqueId val="{0000000A-5300-4235-9177-22D18191CFEE}"/>
            </c:ext>
          </c:extLst>
        </c:ser>
        <c:dLbls>
          <c:showLegendKey val="0"/>
          <c:showVal val="0"/>
          <c:showCatName val="0"/>
          <c:showSerName val="0"/>
          <c:showPercent val="0"/>
          <c:showBubbleSize val="0"/>
        </c:dLbls>
        <c:gapWidth val="100"/>
        <c:overlap val="100"/>
        <c:axId val="118739328"/>
        <c:axId val="11874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5259</c:v>
                </c:pt>
                <c:pt idx="2">
                  <c:v>#N/A</c:v>
                </c:pt>
                <c:pt idx="3">
                  <c:v>#N/A</c:v>
                </c:pt>
                <c:pt idx="4">
                  <c:v>4469</c:v>
                </c:pt>
                <c:pt idx="5">
                  <c:v>#N/A</c:v>
                </c:pt>
                <c:pt idx="6">
                  <c:v>#N/A</c:v>
                </c:pt>
                <c:pt idx="7">
                  <c:v>4113</c:v>
                </c:pt>
                <c:pt idx="8">
                  <c:v>#N/A</c:v>
                </c:pt>
                <c:pt idx="9">
                  <c:v>#N/A</c:v>
                </c:pt>
                <c:pt idx="10">
                  <c:v>3371</c:v>
                </c:pt>
                <c:pt idx="11">
                  <c:v>#N/A</c:v>
                </c:pt>
                <c:pt idx="12">
                  <c:v>#N/A</c:v>
                </c:pt>
                <c:pt idx="13">
                  <c:v>2894</c:v>
                </c:pt>
                <c:pt idx="14">
                  <c:v>#N/A</c:v>
                </c:pt>
              </c:numCache>
            </c:numRef>
          </c:val>
          <c:smooth val="0"/>
          <c:extLst xmlns:c16r2="http://schemas.microsoft.com/office/drawing/2015/06/chart">
            <c:ext xmlns:c16="http://schemas.microsoft.com/office/drawing/2014/chart" uri="{C3380CC4-5D6E-409C-BE32-E72D297353CC}">
              <c16:uniqueId val="{0000000B-5300-4235-9177-22D18191CFEE}"/>
            </c:ext>
          </c:extLst>
        </c:ser>
        <c:dLbls>
          <c:showLegendKey val="0"/>
          <c:showVal val="0"/>
          <c:showCatName val="0"/>
          <c:showSerName val="0"/>
          <c:showPercent val="0"/>
          <c:showBubbleSize val="0"/>
        </c:dLbls>
        <c:marker val="1"/>
        <c:smooth val="0"/>
        <c:axId val="118739328"/>
        <c:axId val="118741248"/>
      </c:lineChart>
      <c:catAx>
        <c:axId val="11873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41248"/>
        <c:crosses val="autoZero"/>
        <c:auto val="1"/>
        <c:lblAlgn val="ctr"/>
        <c:lblOffset val="100"/>
        <c:tickLblSkip val="1"/>
        <c:tickMarkSkip val="1"/>
        <c:noMultiLvlLbl val="0"/>
      </c:catAx>
      <c:valAx>
        <c:axId val="11874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3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9259136"/>
        <c:axId val="119261056"/>
      </c:scatterChart>
      <c:valAx>
        <c:axId val="119259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261056"/>
        <c:crosses val="autoZero"/>
        <c:crossBetween val="midCat"/>
      </c:valAx>
      <c:valAx>
        <c:axId val="119261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25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9.5</c:v>
                </c:pt>
                <c:pt idx="1">
                  <c:v>8.5</c:v>
                </c:pt>
                <c:pt idx="2">
                  <c:v>7.6</c:v>
                </c:pt>
                <c:pt idx="3">
                  <c:v>6.2</c:v>
                </c:pt>
                <c:pt idx="4">
                  <c:v>5.3</c:v>
                </c:pt>
              </c:numCache>
            </c:numRef>
          </c:xVal>
          <c:yVal>
            <c:numRef>
              <c:f>公会計指標分析・財政指標組合せ分析表!$K$73:$O$73</c:f>
              <c:numCache>
                <c:formatCode>#,##0.0;"▲ "#,##0.0</c:formatCode>
                <c:ptCount val="5"/>
                <c:pt idx="0">
                  <c:v>59.4</c:v>
                </c:pt>
                <c:pt idx="1">
                  <c:v>51.7</c:v>
                </c:pt>
                <c:pt idx="2">
                  <c:v>47.7</c:v>
                </c:pt>
                <c:pt idx="3">
                  <c:v>39.700000000000003</c:v>
                </c:pt>
                <c:pt idx="4">
                  <c:v>33.6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9561216"/>
        <c:axId val="119583872"/>
      </c:scatterChart>
      <c:valAx>
        <c:axId val="119561216"/>
        <c:scaling>
          <c:orientation val="minMax"/>
          <c:max val="14.6"/>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83872"/>
        <c:crosses val="autoZero"/>
        <c:crossBetween val="midCat"/>
      </c:valAx>
      <c:valAx>
        <c:axId val="119583872"/>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6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は上回っているが、人口が減少していることや高齢化率（平成２８年４月１日現在３１．５％）が県平均を上回っていること、市内に中核となる企業がないことなどから財政基盤が弱く、県平均を大幅に下回っている。このため市税を中心に、保育料、給食費等の確実な徴収・収納及び未利用市有地の売却、使用料・手数料の見直し等によ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25400</xdr:rowOff>
    </xdr:to>
    <xdr:cxnSp macro="">
      <xdr:nvCxnSpPr>
        <xdr:cNvPr id="71" name="直線コネクタ 70"/>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扶助費や公債費等が増加したため、経常経費充当一般財源等は１億８千６百万円増加した。しかし、地方交付税・地方消費税交付金等の増加により、経常一般財源等が３億２千９百万円と大きく増加したため、経常収支比率は１．０ポイント減少した。全国平均、県平均、類似団体平均のいずれも下回っているが、歳入に占める依存財源の割合が大きいことから、今後も自主財源の確保と経常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59</xdr:row>
      <xdr:rowOff>156633</xdr:rowOff>
    </xdr:to>
    <xdr:cxnSp macro="">
      <xdr:nvCxnSpPr>
        <xdr:cNvPr id="131" name="直線コネクタ 130"/>
        <xdr:cNvCxnSpPr/>
      </xdr:nvCxnSpPr>
      <xdr:spPr>
        <a:xfrm flipV="1">
          <a:off x="4114800" y="102319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59</xdr:row>
      <xdr:rowOff>156633</xdr:rowOff>
    </xdr:to>
    <xdr:cxnSp macro="">
      <xdr:nvCxnSpPr>
        <xdr:cNvPr id="134" name="直線コネクタ 133"/>
        <xdr:cNvCxnSpPr/>
      </xdr:nvCxnSpPr>
      <xdr:spPr>
        <a:xfrm>
          <a:off x="3225800" y="1023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59</xdr:row>
      <xdr:rowOff>156633</xdr:rowOff>
    </xdr:to>
    <xdr:cxnSp macro="">
      <xdr:nvCxnSpPr>
        <xdr:cNvPr id="137" name="直線コネクタ 136"/>
        <xdr:cNvCxnSpPr/>
      </xdr:nvCxnSpPr>
      <xdr:spPr>
        <a:xfrm flipV="1">
          <a:off x="2336800" y="1023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144569</xdr:rowOff>
    </xdr:from>
    <xdr:to>
      <xdr:col>3</xdr:col>
      <xdr:colOff>279400</xdr:colOff>
      <xdr:row>59</xdr:row>
      <xdr:rowOff>156633</xdr:rowOff>
    </xdr:to>
    <xdr:cxnSp macro="">
      <xdr:nvCxnSpPr>
        <xdr:cNvPr id="140" name="直線コネクタ 139"/>
        <xdr:cNvCxnSpPr/>
      </xdr:nvCxnSpPr>
      <xdr:spPr>
        <a:xfrm>
          <a:off x="1447800" y="102601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50" name="円/楕円 149"/>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82144</xdr:rowOff>
    </xdr:from>
    <xdr:ext cx="762000" cy="259045"/>
    <xdr:sp macro="" textlink="">
      <xdr:nvSpPr>
        <xdr:cNvPr id="151"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105833</xdr:rowOff>
    </xdr:from>
    <xdr:to>
      <xdr:col>6</xdr:col>
      <xdr:colOff>50800</xdr:colOff>
      <xdr:row>60</xdr:row>
      <xdr:rowOff>35983</xdr:rowOff>
    </xdr:to>
    <xdr:sp macro="" textlink="">
      <xdr:nvSpPr>
        <xdr:cNvPr id="152" name="円/楕円 151"/>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46160</xdr:rowOff>
    </xdr:from>
    <xdr:ext cx="736600" cy="259045"/>
    <xdr:sp macro="" textlink="">
      <xdr:nvSpPr>
        <xdr:cNvPr id="153" name="テキスト ボックス 152"/>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4" name="円/楕円 153"/>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55" name="テキスト ボックス 154"/>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105833</xdr:rowOff>
    </xdr:from>
    <xdr:to>
      <xdr:col>3</xdr:col>
      <xdr:colOff>330200</xdr:colOff>
      <xdr:row>60</xdr:row>
      <xdr:rowOff>35983</xdr:rowOff>
    </xdr:to>
    <xdr:sp macro="" textlink="">
      <xdr:nvSpPr>
        <xdr:cNvPr id="156" name="円/楕円 155"/>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46160</xdr:rowOff>
    </xdr:from>
    <xdr:ext cx="762000" cy="259045"/>
    <xdr:sp macro="" textlink="">
      <xdr:nvSpPr>
        <xdr:cNvPr id="157" name="テキスト ボックス 156"/>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93769</xdr:rowOff>
    </xdr:from>
    <xdr:to>
      <xdr:col>2</xdr:col>
      <xdr:colOff>127000</xdr:colOff>
      <xdr:row>60</xdr:row>
      <xdr:rowOff>23919</xdr:rowOff>
    </xdr:to>
    <xdr:sp macro="" textlink="">
      <xdr:nvSpPr>
        <xdr:cNvPr id="158" name="円/楕円 157"/>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34096</xdr:rowOff>
    </xdr:from>
    <xdr:ext cx="762000" cy="259045"/>
    <xdr:sp macro="" textlink="">
      <xdr:nvSpPr>
        <xdr:cNvPr id="159" name="テキスト ボックス 158"/>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較して人件費・物件費等の決算額が小さくなっている要因として、ごみ処理業務や消防業務等を一部事務組合で行っていることが挙げられる。一部事務組合の人件費・物件費等に充てる負担金を加味した場合、人口１人当たりの人件費・物件費等の決算額は大幅に増加することになる。今後はこれらの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169525</xdr:rowOff>
    </xdr:from>
    <xdr:to>
      <xdr:col>7</xdr:col>
      <xdr:colOff>152400</xdr:colOff>
      <xdr:row>81</xdr:row>
      <xdr:rowOff>8522</xdr:rowOff>
    </xdr:to>
    <xdr:cxnSp macro="">
      <xdr:nvCxnSpPr>
        <xdr:cNvPr id="194" name="直線コネクタ 193"/>
        <xdr:cNvCxnSpPr/>
      </xdr:nvCxnSpPr>
      <xdr:spPr>
        <a:xfrm>
          <a:off x="4114800" y="13885525"/>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137044</xdr:rowOff>
    </xdr:from>
    <xdr:to>
      <xdr:col>6</xdr:col>
      <xdr:colOff>0</xdr:colOff>
      <xdr:row>80</xdr:row>
      <xdr:rowOff>169525</xdr:rowOff>
    </xdr:to>
    <xdr:cxnSp macro="">
      <xdr:nvCxnSpPr>
        <xdr:cNvPr id="197" name="直線コネクタ 196"/>
        <xdr:cNvCxnSpPr/>
      </xdr:nvCxnSpPr>
      <xdr:spPr>
        <a:xfrm>
          <a:off x="3225800" y="1385304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136136</xdr:rowOff>
    </xdr:from>
    <xdr:to>
      <xdr:col>4</xdr:col>
      <xdr:colOff>482600</xdr:colOff>
      <xdr:row>80</xdr:row>
      <xdr:rowOff>137044</xdr:rowOff>
    </xdr:to>
    <xdr:cxnSp macro="">
      <xdr:nvCxnSpPr>
        <xdr:cNvPr id="200" name="直線コネクタ 199"/>
        <xdr:cNvCxnSpPr/>
      </xdr:nvCxnSpPr>
      <xdr:spPr>
        <a:xfrm>
          <a:off x="2336800" y="13852136"/>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136136</xdr:rowOff>
    </xdr:from>
    <xdr:to>
      <xdr:col>3</xdr:col>
      <xdr:colOff>279400</xdr:colOff>
      <xdr:row>80</xdr:row>
      <xdr:rowOff>144590</xdr:rowOff>
    </xdr:to>
    <xdr:cxnSp macro="">
      <xdr:nvCxnSpPr>
        <xdr:cNvPr id="203" name="直線コネクタ 202"/>
        <xdr:cNvCxnSpPr/>
      </xdr:nvCxnSpPr>
      <xdr:spPr>
        <a:xfrm flipV="1">
          <a:off x="1447800" y="1385213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129172</xdr:rowOff>
    </xdr:from>
    <xdr:to>
      <xdr:col>7</xdr:col>
      <xdr:colOff>203200</xdr:colOff>
      <xdr:row>81</xdr:row>
      <xdr:rowOff>59322</xdr:rowOff>
    </xdr:to>
    <xdr:sp macro="" textlink="">
      <xdr:nvSpPr>
        <xdr:cNvPr id="213" name="円/楕円 212"/>
        <xdr:cNvSpPr/>
      </xdr:nvSpPr>
      <xdr:spPr>
        <a:xfrm>
          <a:off x="4902200" y="138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145699</xdr:rowOff>
    </xdr:from>
    <xdr:ext cx="762000" cy="259045"/>
    <xdr:sp macro="" textlink="">
      <xdr:nvSpPr>
        <xdr:cNvPr id="214" name="人件費・物件費等の状況該当値テキスト"/>
        <xdr:cNvSpPr txBox="1"/>
      </xdr:nvSpPr>
      <xdr:spPr>
        <a:xfrm>
          <a:off x="5041900" y="136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118725</xdr:rowOff>
    </xdr:from>
    <xdr:to>
      <xdr:col>6</xdr:col>
      <xdr:colOff>50800</xdr:colOff>
      <xdr:row>81</xdr:row>
      <xdr:rowOff>48875</xdr:rowOff>
    </xdr:to>
    <xdr:sp macro="" textlink="">
      <xdr:nvSpPr>
        <xdr:cNvPr id="215" name="円/楕円 214"/>
        <xdr:cNvSpPr/>
      </xdr:nvSpPr>
      <xdr:spPr>
        <a:xfrm>
          <a:off x="4064000" y="138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59052</xdr:rowOff>
    </xdr:from>
    <xdr:ext cx="736600" cy="259045"/>
    <xdr:sp macro="" textlink="">
      <xdr:nvSpPr>
        <xdr:cNvPr id="216" name="テキスト ボックス 215"/>
        <xdr:cNvSpPr txBox="1"/>
      </xdr:nvSpPr>
      <xdr:spPr>
        <a:xfrm>
          <a:off x="3733800" y="1360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86244</xdr:rowOff>
    </xdr:from>
    <xdr:to>
      <xdr:col>4</xdr:col>
      <xdr:colOff>533400</xdr:colOff>
      <xdr:row>81</xdr:row>
      <xdr:rowOff>16394</xdr:rowOff>
    </xdr:to>
    <xdr:sp macro="" textlink="">
      <xdr:nvSpPr>
        <xdr:cNvPr id="217" name="円/楕円 216"/>
        <xdr:cNvSpPr/>
      </xdr:nvSpPr>
      <xdr:spPr>
        <a:xfrm>
          <a:off x="3175000" y="13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26571</xdr:rowOff>
    </xdr:from>
    <xdr:ext cx="762000" cy="259045"/>
    <xdr:sp macro="" textlink="">
      <xdr:nvSpPr>
        <xdr:cNvPr id="218" name="テキスト ボックス 217"/>
        <xdr:cNvSpPr txBox="1"/>
      </xdr:nvSpPr>
      <xdr:spPr>
        <a:xfrm>
          <a:off x="2844800" y="1357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85336</xdr:rowOff>
    </xdr:from>
    <xdr:to>
      <xdr:col>3</xdr:col>
      <xdr:colOff>330200</xdr:colOff>
      <xdr:row>81</xdr:row>
      <xdr:rowOff>15486</xdr:rowOff>
    </xdr:to>
    <xdr:sp macro="" textlink="">
      <xdr:nvSpPr>
        <xdr:cNvPr id="219" name="円/楕円 218"/>
        <xdr:cNvSpPr/>
      </xdr:nvSpPr>
      <xdr:spPr>
        <a:xfrm>
          <a:off x="2286000" y="138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25663</xdr:rowOff>
    </xdr:from>
    <xdr:ext cx="762000" cy="259045"/>
    <xdr:sp macro="" textlink="">
      <xdr:nvSpPr>
        <xdr:cNvPr id="220" name="テキスト ボックス 219"/>
        <xdr:cNvSpPr txBox="1"/>
      </xdr:nvSpPr>
      <xdr:spPr>
        <a:xfrm>
          <a:off x="1955800" y="1357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93790</xdr:rowOff>
    </xdr:from>
    <xdr:to>
      <xdr:col>2</xdr:col>
      <xdr:colOff>127000</xdr:colOff>
      <xdr:row>81</xdr:row>
      <xdr:rowOff>23940</xdr:rowOff>
    </xdr:to>
    <xdr:sp macro="" textlink="">
      <xdr:nvSpPr>
        <xdr:cNvPr id="221" name="円/楕円 220"/>
        <xdr:cNvSpPr/>
      </xdr:nvSpPr>
      <xdr:spPr>
        <a:xfrm>
          <a:off x="1397000" y="138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34117</xdr:rowOff>
    </xdr:from>
    <xdr:ext cx="762000" cy="259045"/>
    <xdr:sp macro="" textlink="">
      <xdr:nvSpPr>
        <xdr:cNvPr id="222" name="テキスト ボックス 221"/>
        <xdr:cNvSpPr txBox="1"/>
      </xdr:nvSpPr>
      <xdr:spPr>
        <a:xfrm>
          <a:off x="1066800" y="135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ラスパイレス指数は、全国市平均、類似団体平均と比べ高い水準で推移してきており、平成２７年度も全国市平均、類似団体平均を上回っている。今後も管理職手当、特殊勤務手当の抑制等、行政改革大綱に基づき、職員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96774</xdr:rowOff>
    </xdr:from>
    <xdr:to>
      <xdr:col>24</xdr:col>
      <xdr:colOff>558800</xdr:colOff>
      <xdr:row>86</xdr:row>
      <xdr:rowOff>164337</xdr:rowOff>
    </xdr:to>
    <xdr:cxnSp macro="">
      <xdr:nvCxnSpPr>
        <xdr:cNvPr id="254" name="直線コネクタ 253"/>
        <xdr:cNvCxnSpPr/>
      </xdr:nvCxnSpPr>
      <xdr:spPr>
        <a:xfrm>
          <a:off x="16179800" y="14841474"/>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96774</xdr:rowOff>
    </xdr:from>
    <xdr:to>
      <xdr:col>23</xdr:col>
      <xdr:colOff>406400</xdr:colOff>
      <xdr:row>86</xdr:row>
      <xdr:rowOff>140208</xdr:rowOff>
    </xdr:to>
    <xdr:cxnSp macro="">
      <xdr:nvCxnSpPr>
        <xdr:cNvPr id="257" name="直線コネクタ 256"/>
        <xdr:cNvCxnSpPr/>
      </xdr:nvCxnSpPr>
      <xdr:spPr>
        <a:xfrm flipV="1">
          <a:off x="15290800" y="1484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140208</xdr:rowOff>
    </xdr:from>
    <xdr:to>
      <xdr:col>22</xdr:col>
      <xdr:colOff>203200</xdr:colOff>
      <xdr:row>89</xdr:row>
      <xdr:rowOff>45720</xdr:rowOff>
    </xdr:to>
    <xdr:cxnSp macro="">
      <xdr:nvCxnSpPr>
        <xdr:cNvPr id="260" name="直線コネクタ 259"/>
        <xdr:cNvCxnSpPr/>
      </xdr:nvCxnSpPr>
      <xdr:spPr>
        <a:xfrm flipV="1">
          <a:off x="14401800" y="1488490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74676</xdr:rowOff>
    </xdr:to>
    <xdr:cxnSp macro="">
      <xdr:nvCxnSpPr>
        <xdr:cNvPr id="263" name="直線コネクタ 262"/>
        <xdr:cNvCxnSpPr/>
      </xdr:nvCxnSpPr>
      <xdr:spPr>
        <a:xfrm flipV="1">
          <a:off x="13512800" y="153047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113537</xdr:rowOff>
    </xdr:from>
    <xdr:to>
      <xdr:col>24</xdr:col>
      <xdr:colOff>609600</xdr:colOff>
      <xdr:row>87</xdr:row>
      <xdr:rowOff>43687</xdr:rowOff>
    </xdr:to>
    <xdr:sp macro="" textlink="">
      <xdr:nvSpPr>
        <xdr:cNvPr id="273" name="円/楕円 272"/>
        <xdr:cNvSpPr/>
      </xdr:nvSpPr>
      <xdr:spPr>
        <a:xfrm>
          <a:off x="169672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9414</xdr:rowOff>
    </xdr:from>
    <xdr:ext cx="762000" cy="259045"/>
    <xdr:sp macro="" textlink="">
      <xdr:nvSpPr>
        <xdr:cNvPr id="274" name="給与水準   （国との比較）該当値テキスト"/>
        <xdr:cNvSpPr txBox="1"/>
      </xdr:nvSpPr>
      <xdr:spPr>
        <a:xfrm>
          <a:off x="17106900" y="147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45974</xdr:rowOff>
    </xdr:from>
    <xdr:to>
      <xdr:col>23</xdr:col>
      <xdr:colOff>457200</xdr:colOff>
      <xdr:row>86</xdr:row>
      <xdr:rowOff>147574</xdr:rowOff>
    </xdr:to>
    <xdr:sp macro="" textlink="">
      <xdr:nvSpPr>
        <xdr:cNvPr id="275" name="円/楕円 274"/>
        <xdr:cNvSpPr/>
      </xdr:nvSpPr>
      <xdr:spPr>
        <a:xfrm>
          <a:off x="16129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132351</xdr:rowOff>
    </xdr:from>
    <xdr:ext cx="736600" cy="259045"/>
    <xdr:sp macro="" textlink="">
      <xdr:nvSpPr>
        <xdr:cNvPr id="276" name="テキスト ボックス 275"/>
        <xdr:cNvSpPr txBox="1"/>
      </xdr:nvSpPr>
      <xdr:spPr>
        <a:xfrm>
          <a:off x="15798800" y="1487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89408</xdr:rowOff>
    </xdr:from>
    <xdr:to>
      <xdr:col>22</xdr:col>
      <xdr:colOff>254000</xdr:colOff>
      <xdr:row>87</xdr:row>
      <xdr:rowOff>19558</xdr:rowOff>
    </xdr:to>
    <xdr:sp macro="" textlink="">
      <xdr:nvSpPr>
        <xdr:cNvPr id="277" name="円/楕円 276"/>
        <xdr:cNvSpPr/>
      </xdr:nvSpPr>
      <xdr:spPr>
        <a:xfrm>
          <a:off x="15240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4335</xdr:rowOff>
    </xdr:from>
    <xdr:ext cx="762000" cy="259045"/>
    <xdr:sp macro="" textlink="">
      <xdr:nvSpPr>
        <xdr:cNvPr id="278" name="テキスト ボックス 277"/>
        <xdr:cNvSpPr txBox="1"/>
      </xdr:nvSpPr>
      <xdr:spPr>
        <a:xfrm>
          <a:off x="14909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9" name="円/楕円 278"/>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0" name="テキスト ボックス 279"/>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23876</xdr:rowOff>
    </xdr:from>
    <xdr:to>
      <xdr:col>19</xdr:col>
      <xdr:colOff>533400</xdr:colOff>
      <xdr:row>89</xdr:row>
      <xdr:rowOff>125476</xdr:rowOff>
    </xdr:to>
    <xdr:sp macro="" textlink="">
      <xdr:nvSpPr>
        <xdr:cNvPr id="281" name="円/楕円 280"/>
        <xdr:cNvSpPr/>
      </xdr:nvSpPr>
      <xdr:spPr>
        <a:xfrm>
          <a:off x="13462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110253</xdr:rowOff>
    </xdr:from>
    <xdr:ext cx="762000" cy="259045"/>
    <xdr:sp macro="" textlink="">
      <xdr:nvSpPr>
        <xdr:cNvPr id="282" name="テキスト ボックス 281"/>
        <xdr:cNvSpPr txBox="1"/>
      </xdr:nvSpPr>
      <xdr:spPr>
        <a:xfrm>
          <a:off x="13131800" y="153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の平均は下回っているものの、千葉県平均、全国平均を上回っている。定員適正化計画に基づき、職員数を削減（平成２６年度比△２人）しており、人口千人当たり職員数は年々減少傾向にある。今後も第２次定員適正化計画に基づき、職員数（病院事業会計に属する職員を除く）の削減を図り、職員数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168366</xdr:rowOff>
    </xdr:from>
    <xdr:to>
      <xdr:col>24</xdr:col>
      <xdr:colOff>558800</xdr:colOff>
      <xdr:row>59</xdr:row>
      <xdr:rowOff>5534</xdr:rowOff>
    </xdr:to>
    <xdr:cxnSp macro="">
      <xdr:nvCxnSpPr>
        <xdr:cNvPr id="319" name="直線コネクタ 318"/>
        <xdr:cNvCxnSpPr/>
      </xdr:nvCxnSpPr>
      <xdr:spPr>
        <a:xfrm>
          <a:off x="16179800" y="10112466"/>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168366</xdr:rowOff>
    </xdr:from>
    <xdr:to>
      <xdr:col>23</xdr:col>
      <xdr:colOff>406400</xdr:colOff>
      <xdr:row>59</xdr:row>
      <xdr:rowOff>363</xdr:rowOff>
    </xdr:to>
    <xdr:cxnSp macro="">
      <xdr:nvCxnSpPr>
        <xdr:cNvPr id="322" name="直線コネクタ 321"/>
        <xdr:cNvCxnSpPr/>
      </xdr:nvCxnSpPr>
      <xdr:spPr>
        <a:xfrm flipV="1">
          <a:off x="15290800" y="101124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363</xdr:rowOff>
    </xdr:from>
    <xdr:to>
      <xdr:col>22</xdr:col>
      <xdr:colOff>203200</xdr:colOff>
      <xdr:row>59</xdr:row>
      <xdr:rowOff>7257</xdr:rowOff>
    </xdr:to>
    <xdr:cxnSp macro="">
      <xdr:nvCxnSpPr>
        <xdr:cNvPr id="325" name="直線コネクタ 324"/>
        <xdr:cNvCxnSpPr/>
      </xdr:nvCxnSpPr>
      <xdr:spPr>
        <a:xfrm flipV="1">
          <a:off x="14401800" y="101159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7257</xdr:rowOff>
    </xdr:from>
    <xdr:to>
      <xdr:col>21</xdr:col>
      <xdr:colOff>0</xdr:colOff>
      <xdr:row>59</xdr:row>
      <xdr:rowOff>10704</xdr:rowOff>
    </xdr:to>
    <xdr:cxnSp macro="">
      <xdr:nvCxnSpPr>
        <xdr:cNvPr id="328" name="直線コネクタ 327"/>
        <xdr:cNvCxnSpPr/>
      </xdr:nvCxnSpPr>
      <xdr:spPr>
        <a:xfrm flipV="1">
          <a:off x="13512800" y="101228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126184</xdr:rowOff>
    </xdr:from>
    <xdr:to>
      <xdr:col>24</xdr:col>
      <xdr:colOff>609600</xdr:colOff>
      <xdr:row>59</xdr:row>
      <xdr:rowOff>56334</xdr:rowOff>
    </xdr:to>
    <xdr:sp macro="" textlink="">
      <xdr:nvSpPr>
        <xdr:cNvPr id="338" name="円/楕円 337"/>
        <xdr:cNvSpPr/>
      </xdr:nvSpPr>
      <xdr:spPr>
        <a:xfrm>
          <a:off x="169672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142711</xdr:rowOff>
    </xdr:from>
    <xdr:ext cx="762000" cy="259045"/>
    <xdr:sp macro="" textlink="">
      <xdr:nvSpPr>
        <xdr:cNvPr id="339" name="定員管理の状況該当値テキスト"/>
        <xdr:cNvSpPr txBox="1"/>
      </xdr:nvSpPr>
      <xdr:spPr>
        <a:xfrm>
          <a:off x="17106900" y="991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117566</xdr:rowOff>
    </xdr:from>
    <xdr:to>
      <xdr:col>23</xdr:col>
      <xdr:colOff>457200</xdr:colOff>
      <xdr:row>59</xdr:row>
      <xdr:rowOff>47716</xdr:rowOff>
    </xdr:to>
    <xdr:sp macro="" textlink="">
      <xdr:nvSpPr>
        <xdr:cNvPr id="340" name="円/楕円 339"/>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57893</xdr:rowOff>
    </xdr:from>
    <xdr:ext cx="736600" cy="259045"/>
    <xdr:sp macro="" textlink="">
      <xdr:nvSpPr>
        <xdr:cNvPr id="341" name="テキスト ボックス 340"/>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121013</xdr:rowOff>
    </xdr:from>
    <xdr:to>
      <xdr:col>22</xdr:col>
      <xdr:colOff>254000</xdr:colOff>
      <xdr:row>59</xdr:row>
      <xdr:rowOff>51163</xdr:rowOff>
    </xdr:to>
    <xdr:sp macro="" textlink="">
      <xdr:nvSpPr>
        <xdr:cNvPr id="342" name="円/楕円 341"/>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61340</xdr:rowOff>
    </xdr:from>
    <xdr:ext cx="762000" cy="259045"/>
    <xdr:sp macro="" textlink="">
      <xdr:nvSpPr>
        <xdr:cNvPr id="343" name="テキスト ボックス 342"/>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127907</xdr:rowOff>
    </xdr:from>
    <xdr:to>
      <xdr:col>21</xdr:col>
      <xdr:colOff>50800</xdr:colOff>
      <xdr:row>59</xdr:row>
      <xdr:rowOff>58057</xdr:rowOff>
    </xdr:to>
    <xdr:sp macro="" textlink="">
      <xdr:nvSpPr>
        <xdr:cNvPr id="344" name="円/楕円 343"/>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68234</xdr:rowOff>
    </xdr:from>
    <xdr:ext cx="762000" cy="259045"/>
    <xdr:sp macro="" textlink="">
      <xdr:nvSpPr>
        <xdr:cNvPr id="345" name="テキスト ボックス 344"/>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131354</xdr:rowOff>
    </xdr:from>
    <xdr:to>
      <xdr:col>19</xdr:col>
      <xdr:colOff>533400</xdr:colOff>
      <xdr:row>59</xdr:row>
      <xdr:rowOff>61504</xdr:rowOff>
    </xdr:to>
    <xdr:sp macro="" textlink="">
      <xdr:nvSpPr>
        <xdr:cNvPr id="346" name="円/楕円 345"/>
        <xdr:cNvSpPr/>
      </xdr:nvSpPr>
      <xdr:spPr>
        <a:xfrm>
          <a:off x="13462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71681</xdr:rowOff>
    </xdr:from>
    <xdr:ext cx="762000" cy="259045"/>
    <xdr:sp macro="" textlink="">
      <xdr:nvSpPr>
        <xdr:cNvPr id="347" name="テキスト ボックス 346"/>
        <xdr:cNvSpPr txBox="1"/>
      </xdr:nvSpPr>
      <xdr:spPr>
        <a:xfrm>
          <a:off x="13131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７年度は、一般会計及び病院事業会計の元利償還金の増加により、実質公債費比率の分子が増加したが、普通交付税等の増による標準財政規模の増加により実質公債費比率は０．９ポイント低下し、全国平均、県平均、類似団体平均のいずれも下回る水準となっている。今後も地方債の新規発行の抑制と、発行にあたっては交付税算入率の高い市債を選択するよ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115041</xdr:rowOff>
    </xdr:from>
    <xdr:to>
      <xdr:col>24</xdr:col>
      <xdr:colOff>558800</xdr:colOff>
      <xdr:row>36</xdr:row>
      <xdr:rowOff>133138</xdr:rowOff>
    </xdr:to>
    <xdr:cxnSp macro="">
      <xdr:nvCxnSpPr>
        <xdr:cNvPr id="381" name="直線コネクタ 380"/>
        <xdr:cNvCxnSpPr/>
      </xdr:nvCxnSpPr>
      <xdr:spPr>
        <a:xfrm flipV="1">
          <a:off x="16179800" y="628724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133138</xdr:rowOff>
    </xdr:from>
    <xdr:to>
      <xdr:col>23</xdr:col>
      <xdr:colOff>406400</xdr:colOff>
      <xdr:row>36</xdr:row>
      <xdr:rowOff>161290</xdr:rowOff>
    </xdr:to>
    <xdr:cxnSp macro="">
      <xdr:nvCxnSpPr>
        <xdr:cNvPr id="384" name="直線コネクタ 383"/>
        <xdr:cNvCxnSpPr/>
      </xdr:nvCxnSpPr>
      <xdr:spPr>
        <a:xfrm flipV="1">
          <a:off x="15290800" y="63053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161290</xdr:rowOff>
    </xdr:from>
    <xdr:to>
      <xdr:col>22</xdr:col>
      <xdr:colOff>203200</xdr:colOff>
      <xdr:row>37</xdr:row>
      <xdr:rowOff>7938</xdr:rowOff>
    </xdr:to>
    <xdr:cxnSp macro="">
      <xdr:nvCxnSpPr>
        <xdr:cNvPr id="387" name="直線コネクタ 386"/>
        <xdr:cNvCxnSpPr/>
      </xdr:nvCxnSpPr>
      <xdr:spPr>
        <a:xfrm flipV="1">
          <a:off x="14401800" y="63334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7938</xdr:rowOff>
    </xdr:from>
    <xdr:to>
      <xdr:col>21</xdr:col>
      <xdr:colOff>0</xdr:colOff>
      <xdr:row>37</xdr:row>
      <xdr:rowOff>28046</xdr:rowOff>
    </xdr:to>
    <xdr:cxnSp macro="">
      <xdr:nvCxnSpPr>
        <xdr:cNvPr id="390" name="直線コネクタ 389"/>
        <xdr:cNvCxnSpPr/>
      </xdr:nvCxnSpPr>
      <xdr:spPr>
        <a:xfrm flipV="1">
          <a:off x="13512800" y="63515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64241</xdr:rowOff>
    </xdr:from>
    <xdr:to>
      <xdr:col>24</xdr:col>
      <xdr:colOff>609600</xdr:colOff>
      <xdr:row>36</xdr:row>
      <xdr:rowOff>165841</xdr:rowOff>
    </xdr:to>
    <xdr:sp macro="" textlink="">
      <xdr:nvSpPr>
        <xdr:cNvPr id="400" name="円/楕円 399"/>
        <xdr:cNvSpPr/>
      </xdr:nvSpPr>
      <xdr:spPr>
        <a:xfrm>
          <a:off x="169672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156968</xdr:rowOff>
    </xdr:from>
    <xdr:ext cx="762000" cy="259045"/>
    <xdr:sp macro="" textlink="">
      <xdr:nvSpPr>
        <xdr:cNvPr id="401" name="公債費負担の状況該当値テキスト"/>
        <xdr:cNvSpPr txBox="1"/>
      </xdr:nvSpPr>
      <xdr:spPr>
        <a:xfrm>
          <a:off x="17106900" y="61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82338</xdr:rowOff>
    </xdr:from>
    <xdr:to>
      <xdr:col>23</xdr:col>
      <xdr:colOff>457200</xdr:colOff>
      <xdr:row>37</xdr:row>
      <xdr:rowOff>12488</xdr:rowOff>
    </xdr:to>
    <xdr:sp macro="" textlink="">
      <xdr:nvSpPr>
        <xdr:cNvPr id="402" name="円/楕円 401"/>
        <xdr:cNvSpPr/>
      </xdr:nvSpPr>
      <xdr:spPr>
        <a:xfrm>
          <a:off x="16129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22665</xdr:rowOff>
    </xdr:from>
    <xdr:ext cx="736600" cy="259045"/>
    <xdr:sp macro="" textlink="">
      <xdr:nvSpPr>
        <xdr:cNvPr id="403" name="テキスト ボックス 402"/>
        <xdr:cNvSpPr txBox="1"/>
      </xdr:nvSpPr>
      <xdr:spPr>
        <a:xfrm>
          <a:off x="15798800" y="602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110490</xdr:rowOff>
    </xdr:from>
    <xdr:to>
      <xdr:col>22</xdr:col>
      <xdr:colOff>254000</xdr:colOff>
      <xdr:row>37</xdr:row>
      <xdr:rowOff>40640</xdr:rowOff>
    </xdr:to>
    <xdr:sp macro="" textlink="">
      <xdr:nvSpPr>
        <xdr:cNvPr id="404" name="円/楕円 403"/>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50817</xdr:rowOff>
    </xdr:from>
    <xdr:ext cx="762000" cy="259045"/>
    <xdr:sp macro="" textlink="">
      <xdr:nvSpPr>
        <xdr:cNvPr id="405" name="テキスト ボックス 404"/>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128588</xdr:rowOff>
    </xdr:from>
    <xdr:to>
      <xdr:col>21</xdr:col>
      <xdr:colOff>50800</xdr:colOff>
      <xdr:row>37</xdr:row>
      <xdr:rowOff>58738</xdr:rowOff>
    </xdr:to>
    <xdr:sp macro="" textlink="">
      <xdr:nvSpPr>
        <xdr:cNvPr id="406" name="円/楕円 405"/>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68915</xdr:rowOff>
    </xdr:from>
    <xdr:ext cx="762000" cy="259045"/>
    <xdr:sp macro="" textlink="">
      <xdr:nvSpPr>
        <xdr:cNvPr id="407" name="テキスト ボックス 406"/>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148696</xdr:rowOff>
    </xdr:from>
    <xdr:to>
      <xdr:col>19</xdr:col>
      <xdr:colOff>533400</xdr:colOff>
      <xdr:row>37</xdr:row>
      <xdr:rowOff>78846</xdr:rowOff>
    </xdr:to>
    <xdr:sp macro="" textlink="">
      <xdr:nvSpPr>
        <xdr:cNvPr id="408" name="円/楕円 407"/>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89023</xdr:rowOff>
    </xdr:from>
    <xdr:ext cx="762000" cy="259045"/>
    <xdr:sp macro="" textlink="">
      <xdr:nvSpPr>
        <xdr:cNvPr id="409" name="テキスト ボックス 40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退職手当負担見込額、組合等負担見込額等は減少したが、地方債の現在高が増加したため、将来負担額は増加した。しかし、財政調整基金残高の増加等による充当可能基金の増加や、基準財政需要額算入見込額の増加により充当可能財源も増えたため、将来負担比率は６．１ポイント低下し、全国平均、県平均、類似団体平均のいずれも下回っている。今後、合併特例事業債の借入等により地方債残高が増加する見込みであるが、市債の新規発行は極力抑制し、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131877</xdr:rowOff>
    </xdr:from>
    <xdr:to>
      <xdr:col>24</xdr:col>
      <xdr:colOff>558800</xdr:colOff>
      <xdr:row>14</xdr:row>
      <xdr:rowOff>146596</xdr:rowOff>
    </xdr:to>
    <xdr:cxnSp macro="">
      <xdr:nvCxnSpPr>
        <xdr:cNvPr id="441" name="直線コネクタ 440"/>
        <xdr:cNvCxnSpPr/>
      </xdr:nvCxnSpPr>
      <xdr:spPr>
        <a:xfrm flipV="1">
          <a:off x="16179800" y="2532177"/>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116654</xdr:rowOff>
    </xdr:from>
    <xdr:ext cx="762000" cy="259045"/>
    <xdr:sp macro="" textlink="">
      <xdr:nvSpPr>
        <xdr:cNvPr id="442" name="将来負担の状況平均値テキスト"/>
        <xdr:cNvSpPr txBox="1"/>
      </xdr:nvSpPr>
      <xdr:spPr>
        <a:xfrm>
          <a:off x="17106900" y="25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146596</xdr:rowOff>
    </xdr:from>
    <xdr:to>
      <xdr:col>23</xdr:col>
      <xdr:colOff>406400</xdr:colOff>
      <xdr:row>14</xdr:row>
      <xdr:rowOff>165900</xdr:rowOff>
    </xdr:to>
    <xdr:cxnSp macro="">
      <xdr:nvCxnSpPr>
        <xdr:cNvPr id="444" name="直線コネクタ 443"/>
        <xdr:cNvCxnSpPr/>
      </xdr:nvCxnSpPr>
      <xdr:spPr>
        <a:xfrm flipV="1">
          <a:off x="15290800" y="25468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165900</xdr:rowOff>
    </xdr:from>
    <xdr:to>
      <xdr:col>22</xdr:col>
      <xdr:colOff>203200</xdr:colOff>
      <xdr:row>15</xdr:row>
      <xdr:rowOff>4102</xdr:rowOff>
    </xdr:to>
    <xdr:cxnSp macro="">
      <xdr:nvCxnSpPr>
        <xdr:cNvPr id="447" name="直線コネクタ 446"/>
        <xdr:cNvCxnSpPr/>
      </xdr:nvCxnSpPr>
      <xdr:spPr>
        <a:xfrm flipV="1">
          <a:off x="14401800" y="25662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4102</xdr:rowOff>
    </xdr:from>
    <xdr:to>
      <xdr:col>21</xdr:col>
      <xdr:colOff>0</xdr:colOff>
      <xdr:row>15</xdr:row>
      <xdr:rowOff>22682</xdr:rowOff>
    </xdr:to>
    <xdr:cxnSp macro="">
      <xdr:nvCxnSpPr>
        <xdr:cNvPr id="450" name="直線コネクタ 449"/>
        <xdr:cNvCxnSpPr/>
      </xdr:nvCxnSpPr>
      <xdr:spPr>
        <a:xfrm flipV="1">
          <a:off x="13512800" y="257585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81077</xdr:rowOff>
    </xdr:from>
    <xdr:to>
      <xdr:col>24</xdr:col>
      <xdr:colOff>609600</xdr:colOff>
      <xdr:row>15</xdr:row>
      <xdr:rowOff>11227</xdr:rowOff>
    </xdr:to>
    <xdr:sp macro="" textlink="">
      <xdr:nvSpPr>
        <xdr:cNvPr id="460" name="円/楕円 459"/>
        <xdr:cNvSpPr/>
      </xdr:nvSpPr>
      <xdr:spPr>
        <a:xfrm>
          <a:off x="16967200" y="24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2354</xdr:rowOff>
    </xdr:from>
    <xdr:ext cx="762000" cy="259045"/>
    <xdr:sp macro="" textlink="">
      <xdr:nvSpPr>
        <xdr:cNvPr id="461" name="将来負担の状況該当値テキスト"/>
        <xdr:cNvSpPr txBox="1"/>
      </xdr:nvSpPr>
      <xdr:spPr>
        <a:xfrm>
          <a:off x="17106900" y="240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95796</xdr:rowOff>
    </xdr:from>
    <xdr:to>
      <xdr:col>23</xdr:col>
      <xdr:colOff>457200</xdr:colOff>
      <xdr:row>15</xdr:row>
      <xdr:rowOff>25946</xdr:rowOff>
    </xdr:to>
    <xdr:sp macro="" textlink="">
      <xdr:nvSpPr>
        <xdr:cNvPr id="462" name="円/楕円 461"/>
        <xdr:cNvSpPr/>
      </xdr:nvSpPr>
      <xdr:spPr>
        <a:xfrm>
          <a:off x="16129000" y="24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36123</xdr:rowOff>
    </xdr:from>
    <xdr:ext cx="736600" cy="259045"/>
    <xdr:sp macro="" textlink="">
      <xdr:nvSpPr>
        <xdr:cNvPr id="463" name="テキスト ボックス 462"/>
        <xdr:cNvSpPr txBox="1"/>
      </xdr:nvSpPr>
      <xdr:spPr>
        <a:xfrm>
          <a:off x="15798800" y="226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115100</xdr:rowOff>
    </xdr:from>
    <xdr:to>
      <xdr:col>22</xdr:col>
      <xdr:colOff>254000</xdr:colOff>
      <xdr:row>15</xdr:row>
      <xdr:rowOff>45250</xdr:rowOff>
    </xdr:to>
    <xdr:sp macro="" textlink="">
      <xdr:nvSpPr>
        <xdr:cNvPr id="464" name="円/楕円 463"/>
        <xdr:cNvSpPr/>
      </xdr:nvSpPr>
      <xdr:spPr>
        <a:xfrm>
          <a:off x="15240000" y="25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55427</xdr:rowOff>
    </xdr:from>
    <xdr:ext cx="762000" cy="259045"/>
    <xdr:sp macro="" textlink="">
      <xdr:nvSpPr>
        <xdr:cNvPr id="465" name="テキスト ボックス 464"/>
        <xdr:cNvSpPr txBox="1"/>
      </xdr:nvSpPr>
      <xdr:spPr>
        <a:xfrm>
          <a:off x="14909800" y="22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124752</xdr:rowOff>
    </xdr:from>
    <xdr:to>
      <xdr:col>21</xdr:col>
      <xdr:colOff>50800</xdr:colOff>
      <xdr:row>15</xdr:row>
      <xdr:rowOff>54902</xdr:rowOff>
    </xdr:to>
    <xdr:sp macro="" textlink="">
      <xdr:nvSpPr>
        <xdr:cNvPr id="466" name="円/楕円 465"/>
        <xdr:cNvSpPr/>
      </xdr:nvSpPr>
      <xdr:spPr>
        <a:xfrm>
          <a:off x="14351000" y="2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65079</xdr:rowOff>
    </xdr:from>
    <xdr:ext cx="762000" cy="259045"/>
    <xdr:sp macro="" textlink="">
      <xdr:nvSpPr>
        <xdr:cNvPr id="467" name="テキスト ボックス 466"/>
        <xdr:cNvSpPr txBox="1"/>
      </xdr:nvSpPr>
      <xdr:spPr>
        <a:xfrm>
          <a:off x="14020800" y="229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143332</xdr:rowOff>
    </xdr:from>
    <xdr:to>
      <xdr:col>19</xdr:col>
      <xdr:colOff>533400</xdr:colOff>
      <xdr:row>15</xdr:row>
      <xdr:rowOff>73482</xdr:rowOff>
    </xdr:to>
    <xdr:sp macro="" textlink="">
      <xdr:nvSpPr>
        <xdr:cNvPr id="468" name="円/楕円 467"/>
        <xdr:cNvSpPr/>
      </xdr:nvSpPr>
      <xdr:spPr>
        <a:xfrm>
          <a:off x="13462000" y="2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83659</xdr:rowOff>
    </xdr:from>
    <xdr:ext cx="762000" cy="259045"/>
    <xdr:sp macro="" textlink="">
      <xdr:nvSpPr>
        <xdr:cNvPr id="469" name="テキスト ボックス 468"/>
        <xdr:cNvSpPr txBox="1"/>
      </xdr:nvSpPr>
      <xdr:spPr>
        <a:xfrm>
          <a:off x="13131800" y="231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定員適正化計画に基づく職員数の削減や行政改革による給与の適正化に取り組んでおり、近年は人件費はおおむね減少傾向にある。そのため、人件費に係る経常収支比率は、県平均、全国平均を下回っている。今後も定員管理、給与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165100</xdr:rowOff>
    </xdr:to>
    <xdr:cxnSp macro="">
      <xdr:nvCxnSpPr>
        <xdr:cNvPr id="66" name="直線コネクタ 65"/>
        <xdr:cNvCxnSpPr/>
      </xdr:nvCxnSpPr>
      <xdr:spPr>
        <a:xfrm flipV="1">
          <a:off x="3987800" y="6253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77470</xdr:rowOff>
    </xdr:to>
    <xdr:cxnSp macro="">
      <xdr:nvCxnSpPr>
        <xdr:cNvPr id="72" name="直線コネクタ 71"/>
        <xdr:cNvCxnSpPr/>
      </xdr:nvCxnSpPr>
      <xdr:spPr>
        <a:xfrm flipV="1">
          <a:off x="2209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153670</xdr:rowOff>
    </xdr:to>
    <xdr:cxnSp macro="">
      <xdr:nvCxnSpPr>
        <xdr:cNvPr id="75" name="直線コネクタ 74"/>
        <xdr:cNvCxnSpPr/>
      </xdr:nvCxnSpPr>
      <xdr:spPr>
        <a:xfrm flipV="1">
          <a:off x="1320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3" name="円/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物件費に係る経常収支比率は、全国平均、県平均を下回るが、類似団体平均を上回る水準となっている。要因としては、正職員を減らし嘱託職員や臨時職員で対応していることや施設維持管理費の節減が進んでいないこと等が挙げられる。今後、施設の適正数等を検討し、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58964</xdr:rowOff>
    </xdr:to>
    <xdr:cxnSp macro="">
      <xdr:nvCxnSpPr>
        <xdr:cNvPr id="129" name="直線コネクタ 128"/>
        <xdr:cNvCxnSpPr/>
      </xdr:nvCxnSpPr>
      <xdr:spPr>
        <a:xfrm flipV="1">
          <a:off x="15671800" y="2919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58964</xdr:rowOff>
    </xdr:to>
    <xdr:cxnSp macro="">
      <xdr:nvCxnSpPr>
        <xdr:cNvPr id="132" name="直線コネクタ 131"/>
        <xdr:cNvCxnSpPr/>
      </xdr:nvCxnSpPr>
      <xdr:spPr>
        <a:xfrm>
          <a:off x="14782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4536</xdr:rowOff>
    </xdr:to>
    <xdr:cxnSp macro="">
      <xdr:nvCxnSpPr>
        <xdr:cNvPr id="135" name="直線コネクタ 134"/>
        <xdr:cNvCxnSpPr/>
      </xdr:nvCxnSpPr>
      <xdr:spPr>
        <a:xfrm>
          <a:off x="13893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110671</xdr:rowOff>
    </xdr:to>
    <xdr:cxnSp macro="">
      <xdr:nvCxnSpPr>
        <xdr:cNvPr id="138" name="直線コネクタ 137"/>
        <xdr:cNvCxnSpPr/>
      </xdr:nvCxnSpPr>
      <xdr:spPr>
        <a:xfrm>
          <a:off x="13004800" y="27014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6" name="円/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７年度は保育所運営費委託費や生活保護費の増加等により、扶助費が増加した。扶助費に係る経常収支比率は、全国平均、県平均を下回っているものの、類似団体平均よりも１．０ポイント高くなっている。今後も扶助費の増加が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95250</xdr:rowOff>
    </xdr:to>
    <xdr:cxnSp macro="">
      <xdr:nvCxnSpPr>
        <xdr:cNvPr id="190" name="直線コネクタ 189"/>
        <xdr:cNvCxnSpPr/>
      </xdr:nvCxnSpPr>
      <xdr:spPr>
        <a:xfrm>
          <a:off x="3987800" y="980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31750</xdr:rowOff>
    </xdr:to>
    <xdr:cxnSp macro="">
      <xdr:nvCxnSpPr>
        <xdr:cNvPr id="193" name="直線コネクタ 192"/>
        <xdr:cNvCxnSpPr/>
      </xdr:nvCxnSpPr>
      <xdr:spPr>
        <a:xfrm>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152400</xdr:rowOff>
    </xdr:to>
    <xdr:cxnSp macro="">
      <xdr:nvCxnSpPr>
        <xdr:cNvPr id="196" name="直線コネクタ 195"/>
        <xdr:cNvCxnSpPr/>
      </xdr:nvCxnSpPr>
      <xdr:spPr>
        <a:xfrm>
          <a:off x="2209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88900</xdr:rowOff>
    </xdr:to>
    <xdr:cxnSp macro="">
      <xdr:nvCxnSpPr>
        <xdr:cNvPr id="199" name="直線コネクタ 198"/>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9" name="円/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1" name="円/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3" name="円/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4" name="テキスト ボックス 21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7" name="円/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8" name="テキスト ボックス 217"/>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係る経常収支比率は、全国平均、県平均、類似団体平均を下回り、前年度と比べて０．１ポイント減少している。その他の中でも、国民健康保険特別会計や後期高齢者医療特別会計及、介護保険特別会計等への繰出金が大きな割合を占めている。今後も普通会計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12700</xdr:rowOff>
    </xdr:to>
    <xdr:cxnSp macro="">
      <xdr:nvCxnSpPr>
        <xdr:cNvPr id="251" name="直線コネクタ 250"/>
        <xdr:cNvCxnSpPr/>
      </xdr:nvCxnSpPr>
      <xdr:spPr>
        <a:xfrm flipV="1">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12700</xdr:rowOff>
    </xdr:to>
    <xdr:cxnSp macro="">
      <xdr:nvCxnSpPr>
        <xdr:cNvPr id="254" name="直線コネクタ 253"/>
        <xdr:cNvCxnSpPr/>
      </xdr:nvCxnSpPr>
      <xdr:spPr>
        <a:xfrm>
          <a:off x="14782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55</xdr:row>
      <xdr:rowOff>168910</xdr:rowOff>
    </xdr:to>
    <xdr:cxnSp macro="">
      <xdr:nvCxnSpPr>
        <xdr:cNvPr id="257" name="直線コネクタ 256"/>
        <xdr:cNvCxnSpPr/>
      </xdr:nvCxnSpPr>
      <xdr:spPr>
        <a:xfrm>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153670</xdr:rowOff>
    </xdr:to>
    <xdr:cxnSp macro="">
      <xdr:nvCxnSpPr>
        <xdr:cNvPr id="260" name="直線コネクタ 259"/>
        <xdr:cNvCxnSpPr/>
      </xdr:nvCxnSpPr>
      <xdr:spPr>
        <a:xfrm>
          <a:off x="13004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70" name="円/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2" name="円/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6" name="円/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に係る経常収支比率は、平成２７年度は前年度に比べて０．４ポイント減少しているが、全国平均、県平均、類似団体平均のいずれも上回っており、高い水準での推移となっている。その要因としては、ごみ処理や消防業務を一部事務組合で行っており、それらの一部事務組合に対する負担金、病院事業会計への補助金等が多額になっていることが挙げられる。今後も補助金の交付について適正な金額を検討し、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83566</xdr:rowOff>
    </xdr:to>
    <xdr:cxnSp macro="">
      <xdr:nvCxnSpPr>
        <xdr:cNvPr id="309" name="直線コネクタ 308"/>
        <xdr:cNvCxnSpPr/>
      </xdr:nvCxnSpPr>
      <xdr:spPr>
        <a:xfrm flipV="1">
          <a:off x="15671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88138</xdr:rowOff>
    </xdr:to>
    <xdr:cxnSp macro="">
      <xdr:nvCxnSpPr>
        <xdr:cNvPr id="312" name="直線コネクタ 311"/>
        <xdr:cNvCxnSpPr/>
      </xdr:nvCxnSpPr>
      <xdr:spPr>
        <a:xfrm flipV="1">
          <a:off x="14782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92710</xdr:rowOff>
    </xdr:to>
    <xdr:cxnSp macro="">
      <xdr:nvCxnSpPr>
        <xdr:cNvPr id="315" name="直線コネクタ 314"/>
        <xdr:cNvCxnSpPr/>
      </xdr:nvCxnSpPr>
      <xdr:spPr>
        <a:xfrm flipV="1">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161290</xdr:rowOff>
    </xdr:to>
    <xdr:cxnSp macro="">
      <xdr:nvCxnSpPr>
        <xdr:cNvPr id="318" name="直線コネクタ 317"/>
        <xdr:cNvCxnSpPr/>
      </xdr:nvCxnSpPr>
      <xdr:spPr>
        <a:xfrm flipV="1">
          <a:off x="13004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30" name="円/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4" name="円/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７年度の公債費の決算額は、合併特例債の償還額の増等により、前年度と比べて増加したものの、公債費に係る経常収支比率は、全国平均、県平均、類似団体平均をいずれも下回っている。今後も合併特例債や臨時財政対策債等の市債を借り入れる予定であり、公債費の増加は後年度の財政運営に多大な影響を及ぼすことから、市債の新規発行を極力抑制し、健全な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92710</xdr:rowOff>
    </xdr:to>
    <xdr:cxnSp macro="">
      <xdr:nvCxnSpPr>
        <xdr:cNvPr id="369" name="直線コネクタ 368"/>
        <xdr:cNvCxnSpPr/>
      </xdr:nvCxnSpPr>
      <xdr:spPr>
        <a:xfrm>
          <a:off x="3987800" y="12768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90805</xdr:rowOff>
    </xdr:to>
    <xdr:cxnSp macro="">
      <xdr:nvCxnSpPr>
        <xdr:cNvPr id="372" name="直線コネクタ 371"/>
        <xdr:cNvCxnSpPr/>
      </xdr:nvCxnSpPr>
      <xdr:spPr>
        <a:xfrm flipV="1">
          <a:off x="3098800" y="12768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90805</xdr:rowOff>
    </xdr:from>
    <xdr:to>
      <xdr:col>4</xdr:col>
      <xdr:colOff>346075</xdr:colOff>
      <xdr:row>74</xdr:row>
      <xdr:rowOff>102235</xdr:rowOff>
    </xdr:to>
    <xdr:cxnSp macro="">
      <xdr:nvCxnSpPr>
        <xdr:cNvPr id="375" name="直線コネクタ 374"/>
        <xdr:cNvCxnSpPr/>
      </xdr:nvCxnSpPr>
      <xdr:spPr>
        <a:xfrm flipV="1">
          <a:off x="2209800" y="12778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88900</xdr:rowOff>
    </xdr:from>
    <xdr:to>
      <xdr:col>3</xdr:col>
      <xdr:colOff>142875</xdr:colOff>
      <xdr:row>74</xdr:row>
      <xdr:rowOff>102235</xdr:rowOff>
    </xdr:to>
    <xdr:cxnSp macro="">
      <xdr:nvCxnSpPr>
        <xdr:cNvPr id="378" name="直線コネクタ 377"/>
        <xdr:cNvCxnSpPr/>
      </xdr:nvCxnSpPr>
      <xdr:spPr>
        <a:xfrm>
          <a:off x="1320800" y="12776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41910</xdr:rowOff>
    </xdr:from>
    <xdr:to>
      <xdr:col>7</xdr:col>
      <xdr:colOff>66675</xdr:colOff>
      <xdr:row>74</xdr:row>
      <xdr:rowOff>143510</xdr:rowOff>
    </xdr:to>
    <xdr:sp macro="" textlink="">
      <xdr:nvSpPr>
        <xdr:cNvPr id="388" name="円/楕円 387"/>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121937</xdr:rowOff>
    </xdr:from>
    <xdr:ext cx="762000" cy="259045"/>
    <xdr:sp macro="" textlink="">
      <xdr:nvSpPr>
        <xdr:cNvPr id="389" name="公債費該当値テキスト"/>
        <xdr:cNvSpPr txBox="1"/>
      </xdr:nvSpPr>
      <xdr:spPr>
        <a:xfrm>
          <a:off x="4914900" y="1263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0" name="円/楕円 389"/>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1" name="テキスト ボックス 390"/>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40005</xdr:rowOff>
    </xdr:from>
    <xdr:to>
      <xdr:col>4</xdr:col>
      <xdr:colOff>396875</xdr:colOff>
      <xdr:row>74</xdr:row>
      <xdr:rowOff>141605</xdr:rowOff>
    </xdr:to>
    <xdr:sp macro="" textlink="">
      <xdr:nvSpPr>
        <xdr:cNvPr id="392" name="円/楕円 391"/>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151782</xdr:rowOff>
    </xdr:from>
    <xdr:ext cx="762000" cy="259045"/>
    <xdr:sp macro="" textlink="">
      <xdr:nvSpPr>
        <xdr:cNvPr id="393" name="テキスト ボックス 392"/>
        <xdr:cNvSpPr txBox="1"/>
      </xdr:nvSpPr>
      <xdr:spPr>
        <a:xfrm>
          <a:off x="2717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51435</xdr:rowOff>
    </xdr:from>
    <xdr:to>
      <xdr:col>3</xdr:col>
      <xdr:colOff>193675</xdr:colOff>
      <xdr:row>74</xdr:row>
      <xdr:rowOff>153035</xdr:rowOff>
    </xdr:to>
    <xdr:sp macro="" textlink="">
      <xdr:nvSpPr>
        <xdr:cNvPr id="394" name="円/楕円 393"/>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163212</xdr:rowOff>
    </xdr:from>
    <xdr:ext cx="762000" cy="259045"/>
    <xdr:sp macro="" textlink="">
      <xdr:nvSpPr>
        <xdr:cNvPr id="395" name="テキスト ボックス 394"/>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96" name="円/楕円 395"/>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97" name="テキスト ボックス 396"/>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に係る経常収支比率は、全国平均、県平均を下回っているものの、類似団体平均を上回っている。今後、病院事業会計への繰り出しや一部事務組合への負担金の増加が見込まれることなどから、さまざまな観点から経費の削減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37846</xdr:rowOff>
    </xdr:from>
    <xdr:to>
      <xdr:col>24</xdr:col>
      <xdr:colOff>31750</xdr:colOff>
      <xdr:row>79</xdr:row>
      <xdr:rowOff>110998</xdr:rowOff>
    </xdr:to>
    <xdr:cxnSp macro="">
      <xdr:nvCxnSpPr>
        <xdr:cNvPr id="428" name="直線コネクタ 427"/>
        <xdr:cNvCxnSpPr/>
      </xdr:nvCxnSpPr>
      <xdr:spPr>
        <a:xfrm flipV="1">
          <a:off x="15671800" y="135823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42418</xdr:rowOff>
    </xdr:from>
    <xdr:to>
      <xdr:col>22</xdr:col>
      <xdr:colOff>565150</xdr:colOff>
      <xdr:row>79</xdr:row>
      <xdr:rowOff>110998</xdr:rowOff>
    </xdr:to>
    <xdr:cxnSp macro="">
      <xdr:nvCxnSpPr>
        <xdr:cNvPr id="431" name="直線コネクタ 430"/>
        <xdr:cNvCxnSpPr/>
      </xdr:nvCxnSpPr>
      <xdr:spPr>
        <a:xfrm>
          <a:off x="14782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42418</xdr:rowOff>
    </xdr:from>
    <xdr:to>
      <xdr:col>21</xdr:col>
      <xdr:colOff>361950</xdr:colOff>
      <xdr:row>79</xdr:row>
      <xdr:rowOff>60706</xdr:rowOff>
    </xdr:to>
    <xdr:cxnSp macro="">
      <xdr:nvCxnSpPr>
        <xdr:cNvPr id="434" name="直線コネクタ 433"/>
        <xdr:cNvCxnSpPr/>
      </xdr:nvCxnSpPr>
      <xdr:spPr>
        <a:xfrm flipV="1">
          <a:off x="13893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60706</xdr:rowOff>
    </xdr:from>
    <xdr:to>
      <xdr:col>20</xdr:col>
      <xdr:colOff>158750</xdr:colOff>
      <xdr:row>79</xdr:row>
      <xdr:rowOff>78994</xdr:rowOff>
    </xdr:to>
    <xdr:cxnSp macro="">
      <xdr:nvCxnSpPr>
        <xdr:cNvPr id="437" name="直線コネクタ 436"/>
        <xdr:cNvCxnSpPr/>
      </xdr:nvCxnSpPr>
      <xdr:spPr>
        <a:xfrm flipV="1">
          <a:off x="13004800" y="13605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47" name="円/楕円 446"/>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48"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60198</xdr:rowOff>
    </xdr:from>
    <xdr:to>
      <xdr:col>22</xdr:col>
      <xdr:colOff>615950</xdr:colOff>
      <xdr:row>79</xdr:row>
      <xdr:rowOff>161798</xdr:rowOff>
    </xdr:to>
    <xdr:sp macro="" textlink="">
      <xdr:nvSpPr>
        <xdr:cNvPr id="449" name="円/楕円 448"/>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50" name="テキスト ボックス 449"/>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163068</xdr:rowOff>
    </xdr:from>
    <xdr:to>
      <xdr:col>21</xdr:col>
      <xdr:colOff>412750</xdr:colOff>
      <xdr:row>79</xdr:row>
      <xdr:rowOff>93218</xdr:rowOff>
    </xdr:to>
    <xdr:sp macro="" textlink="">
      <xdr:nvSpPr>
        <xdr:cNvPr id="451" name="円/楕円 450"/>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77995</xdr:rowOff>
    </xdr:from>
    <xdr:ext cx="762000" cy="259045"/>
    <xdr:sp macro="" textlink="">
      <xdr:nvSpPr>
        <xdr:cNvPr id="452" name="テキスト ボックス 451"/>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9906</xdr:rowOff>
    </xdr:from>
    <xdr:to>
      <xdr:col>20</xdr:col>
      <xdr:colOff>209550</xdr:colOff>
      <xdr:row>79</xdr:row>
      <xdr:rowOff>111506</xdr:rowOff>
    </xdr:to>
    <xdr:sp macro="" textlink="">
      <xdr:nvSpPr>
        <xdr:cNvPr id="453" name="円/楕円 452"/>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96283</xdr:rowOff>
    </xdr:from>
    <xdr:ext cx="762000" cy="259045"/>
    <xdr:sp macro="" textlink="">
      <xdr:nvSpPr>
        <xdr:cNvPr id="454" name="テキスト ボックス 453"/>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28194</xdr:rowOff>
    </xdr:from>
    <xdr:to>
      <xdr:col>19</xdr:col>
      <xdr:colOff>6350</xdr:colOff>
      <xdr:row>79</xdr:row>
      <xdr:rowOff>129794</xdr:rowOff>
    </xdr:to>
    <xdr:sp macro="" textlink="">
      <xdr:nvSpPr>
        <xdr:cNvPr id="455" name="円/楕円 454"/>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114571</xdr:rowOff>
    </xdr:from>
    <xdr:ext cx="762000" cy="259045"/>
    <xdr:sp macro="" textlink="">
      <xdr:nvSpPr>
        <xdr:cNvPr id="456" name="テキスト ボックス 455"/>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千葉県匝瑳市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72506</xdr:rowOff>
    </xdr:from>
    <xdr:to>
      <xdr:col>4</xdr:col>
      <xdr:colOff>1117600</xdr:colOff>
      <xdr:row>18</xdr:row>
      <xdr:rowOff>77911</xdr:rowOff>
    </xdr:to>
    <xdr:cxnSp macro="">
      <xdr:nvCxnSpPr>
        <xdr:cNvPr id="52" name="直線コネクタ 51"/>
        <xdr:cNvCxnSpPr/>
      </xdr:nvCxnSpPr>
      <xdr:spPr bwMode="auto">
        <a:xfrm flipV="1">
          <a:off x="5003800" y="3206231"/>
          <a:ext cx="6477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77911</xdr:rowOff>
    </xdr:from>
    <xdr:to>
      <xdr:col>4</xdr:col>
      <xdr:colOff>469900</xdr:colOff>
      <xdr:row>18</xdr:row>
      <xdr:rowOff>121557</xdr:rowOff>
    </xdr:to>
    <xdr:cxnSp macro="">
      <xdr:nvCxnSpPr>
        <xdr:cNvPr id="55" name="直線コネクタ 54"/>
        <xdr:cNvCxnSpPr/>
      </xdr:nvCxnSpPr>
      <xdr:spPr bwMode="auto">
        <a:xfrm flipV="1">
          <a:off x="4305300" y="3211636"/>
          <a:ext cx="698500" cy="4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61827</xdr:rowOff>
    </xdr:from>
    <xdr:to>
      <xdr:col>3</xdr:col>
      <xdr:colOff>904875</xdr:colOff>
      <xdr:row>18</xdr:row>
      <xdr:rowOff>121557</xdr:rowOff>
    </xdr:to>
    <xdr:cxnSp macro="">
      <xdr:nvCxnSpPr>
        <xdr:cNvPr id="58" name="直線コネクタ 57"/>
        <xdr:cNvCxnSpPr/>
      </xdr:nvCxnSpPr>
      <xdr:spPr bwMode="auto">
        <a:xfrm>
          <a:off x="3606800" y="3195552"/>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14589</xdr:rowOff>
    </xdr:from>
    <xdr:to>
      <xdr:col>3</xdr:col>
      <xdr:colOff>206375</xdr:colOff>
      <xdr:row>18</xdr:row>
      <xdr:rowOff>61827</xdr:rowOff>
    </xdr:to>
    <xdr:cxnSp macro="">
      <xdr:nvCxnSpPr>
        <xdr:cNvPr id="61" name="直線コネクタ 60"/>
        <xdr:cNvCxnSpPr/>
      </xdr:nvCxnSpPr>
      <xdr:spPr bwMode="auto">
        <a:xfrm>
          <a:off x="2908300" y="3148314"/>
          <a:ext cx="698500" cy="4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21706</xdr:rowOff>
    </xdr:from>
    <xdr:to>
      <xdr:col>5</xdr:col>
      <xdr:colOff>34925</xdr:colOff>
      <xdr:row>18</xdr:row>
      <xdr:rowOff>123306</xdr:rowOff>
    </xdr:to>
    <xdr:sp macro="" textlink="">
      <xdr:nvSpPr>
        <xdr:cNvPr id="71" name="円/楕円 70"/>
        <xdr:cNvSpPr/>
      </xdr:nvSpPr>
      <xdr:spPr bwMode="auto">
        <a:xfrm>
          <a:off x="5600700" y="315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165233</xdr:rowOff>
    </xdr:from>
    <xdr:ext cx="762000" cy="259045"/>
    <xdr:sp macro="" textlink="">
      <xdr:nvSpPr>
        <xdr:cNvPr id="72" name="人口1人当たり決算額の推移該当値テキスト130"/>
        <xdr:cNvSpPr txBox="1"/>
      </xdr:nvSpPr>
      <xdr:spPr>
        <a:xfrm>
          <a:off x="5740400" y="31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27111</xdr:rowOff>
    </xdr:from>
    <xdr:to>
      <xdr:col>4</xdr:col>
      <xdr:colOff>520700</xdr:colOff>
      <xdr:row>18</xdr:row>
      <xdr:rowOff>128711</xdr:rowOff>
    </xdr:to>
    <xdr:sp macro="" textlink="">
      <xdr:nvSpPr>
        <xdr:cNvPr id="73" name="円/楕円 72"/>
        <xdr:cNvSpPr/>
      </xdr:nvSpPr>
      <xdr:spPr bwMode="auto">
        <a:xfrm>
          <a:off x="4953000" y="316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113488</xdr:rowOff>
    </xdr:from>
    <xdr:ext cx="736600" cy="259045"/>
    <xdr:sp macro="" textlink="">
      <xdr:nvSpPr>
        <xdr:cNvPr id="74" name="テキスト ボックス 73"/>
        <xdr:cNvSpPr txBox="1"/>
      </xdr:nvSpPr>
      <xdr:spPr>
        <a:xfrm>
          <a:off x="4622800" y="324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84,423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70757</xdr:rowOff>
    </xdr:from>
    <xdr:to>
      <xdr:col>3</xdr:col>
      <xdr:colOff>955675</xdr:colOff>
      <xdr:row>19</xdr:row>
      <xdr:rowOff>907</xdr:rowOff>
    </xdr:to>
    <xdr:sp macro="" textlink="">
      <xdr:nvSpPr>
        <xdr:cNvPr id="75" name="円/楕円 74"/>
        <xdr:cNvSpPr/>
      </xdr:nvSpPr>
      <xdr:spPr bwMode="auto">
        <a:xfrm>
          <a:off x="4254500" y="320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157134</xdr:rowOff>
    </xdr:from>
    <xdr:ext cx="762000" cy="259045"/>
    <xdr:sp macro="" textlink="">
      <xdr:nvSpPr>
        <xdr:cNvPr id="76" name="テキスト ボックス 75"/>
        <xdr:cNvSpPr txBox="1"/>
      </xdr:nvSpPr>
      <xdr:spPr>
        <a:xfrm>
          <a:off x="3924300" y="329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11027</xdr:rowOff>
    </xdr:from>
    <xdr:to>
      <xdr:col>3</xdr:col>
      <xdr:colOff>257175</xdr:colOff>
      <xdr:row>18</xdr:row>
      <xdr:rowOff>112627</xdr:rowOff>
    </xdr:to>
    <xdr:sp macro="" textlink="">
      <xdr:nvSpPr>
        <xdr:cNvPr id="77" name="円/楕円 76"/>
        <xdr:cNvSpPr/>
      </xdr:nvSpPr>
      <xdr:spPr bwMode="auto">
        <a:xfrm>
          <a:off x="3556000" y="314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97404</xdr:rowOff>
    </xdr:from>
    <xdr:ext cx="762000" cy="259045"/>
    <xdr:sp macro="" textlink="">
      <xdr:nvSpPr>
        <xdr:cNvPr id="78" name="テキスト ボックス 77"/>
        <xdr:cNvSpPr txBox="1"/>
      </xdr:nvSpPr>
      <xdr:spPr>
        <a:xfrm>
          <a:off x="3225800" y="323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135239</xdr:rowOff>
    </xdr:from>
    <xdr:to>
      <xdr:col>2</xdr:col>
      <xdr:colOff>692150</xdr:colOff>
      <xdr:row>18</xdr:row>
      <xdr:rowOff>65389</xdr:rowOff>
    </xdr:to>
    <xdr:sp macro="" textlink="">
      <xdr:nvSpPr>
        <xdr:cNvPr id="79" name="円/楕円 78"/>
        <xdr:cNvSpPr/>
      </xdr:nvSpPr>
      <xdr:spPr bwMode="auto">
        <a:xfrm>
          <a:off x="2857500" y="309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50166</xdr:rowOff>
    </xdr:from>
    <xdr:ext cx="762000" cy="259045"/>
    <xdr:sp macro="" textlink="">
      <xdr:nvSpPr>
        <xdr:cNvPr id="80" name="テキスト ボックス 79"/>
        <xdr:cNvSpPr txBox="1"/>
      </xdr:nvSpPr>
      <xdr:spPr>
        <a:xfrm>
          <a:off x="2527300" y="318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55125</xdr:rowOff>
    </xdr:from>
    <xdr:ext cx="762000" cy="259045"/>
    <xdr:sp macro="" textlink="">
      <xdr:nvSpPr>
        <xdr:cNvPr id="110" name="人口1人当たり決算額の推移最小値テキスト445"/>
        <xdr:cNvSpPr txBox="1"/>
      </xdr:nvSpPr>
      <xdr:spPr>
        <a:xfrm>
          <a:off x="5740400" y="752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44948</xdr:rowOff>
    </xdr:from>
    <xdr:to>
      <xdr:col>4</xdr:col>
      <xdr:colOff>1117600</xdr:colOff>
      <xdr:row>38</xdr:row>
      <xdr:rowOff>50149</xdr:rowOff>
    </xdr:to>
    <xdr:cxnSp macro="">
      <xdr:nvCxnSpPr>
        <xdr:cNvPr id="114" name="直線コネクタ 113"/>
        <xdr:cNvCxnSpPr/>
      </xdr:nvCxnSpPr>
      <xdr:spPr bwMode="auto">
        <a:xfrm flipV="1">
          <a:off x="5003800" y="7512548"/>
          <a:ext cx="6477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37549</xdr:rowOff>
    </xdr:from>
    <xdr:to>
      <xdr:col>4</xdr:col>
      <xdr:colOff>469900</xdr:colOff>
      <xdr:row>38</xdr:row>
      <xdr:rowOff>50149</xdr:rowOff>
    </xdr:to>
    <xdr:cxnSp macro="">
      <xdr:nvCxnSpPr>
        <xdr:cNvPr id="117" name="直線コネクタ 116"/>
        <xdr:cNvCxnSpPr/>
      </xdr:nvCxnSpPr>
      <xdr:spPr bwMode="auto">
        <a:xfrm>
          <a:off x="4305300" y="7505149"/>
          <a:ext cx="698500" cy="1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21341</xdr:rowOff>
    </xdr:from>
    <xdr:to>
      <xdr:col>3</xdr:col>
      <xdr:colOff>904875</xdr:colOff>
      <xdr:row>38</xdr:row>
      <xdr:rowOff>37549</xdr:rowOff>
    </xdr:to>
    <xdr:cxnSp macro="">
      <xdr:nvCxnSpPr>
        <xdr:cNvPr id="120" name="直線コネクタ 119"/>
        <xdr:cNvCxnSpPr/>
      </xdr:nvCxnSpPr>
      <xdr:spPr bwMode="auto">
        <a:xfrm>
          <a:off x="3606800" y="7488941"/>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14570</xdr:rowOff>
    </xdr:from>
    <xdr:to>
      <xdr:col>3</xdr:col>
      <xdr:colOff>206375</xdr:colOff>
      <xdr:row>38</xdr:row>
      <xdr:rowOff>21341</xdr:rowOff>
    </xdr:to>
    <xdr:cxnSp macro="">
      <xdr:nvCxnSpPr>
        <xdr:cNvPr id="123" name="直線コネクタ 122"/>
        <xdr:cNvCxnSpPr/>
      </xdr:nvCxnSpPr>
      <xdr:spPr bwMode="auto">
        <a:xfrm>
          <a:off x="2908300" y="7482170"/>
          <a:ext cx="698500" cy="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337048</xdr:rowOff>
    </xdr:from>
    <xdr:to>
      <xdr:col>5</xdr:col>
      <xdr:colOff>34925</xdr:colOff>
      <xdr:row>38</xdr:row>
      <xdr:rowOff>95748</xdr:rowOff>
    </xdr:to>
    <xdr:sp macro="" textlink="">
      <xdr:nvSpPr>
        <xdr:cNvPr id="133" name="円/楕円 132"/>
        <xdr:cNvSpPr/>
      </xdr:nvSpPr>
      <xdr:spPr bwMode="auto">
        <a:xfrm>
          <a:off x="5600700" y="74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245625</xdr:rowOff>
    </xdr:from>
    <xdr:ext cx="762000" cy="259045"/>
    <xdr:sp macro="" textlink="">
      <xdr:nvSpPr>
        <xdr:cNvPr id="134" name="人口1人当たり決算額の推移該当値テキスト445"/>
        <xdr:cNvSpPr txBox="1"/>
      </xdr:nvSpPr>
      <xdr:spPr>
        <a:xfrm>
          <a:off x="5740400" y="7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342249</xdr:rowOff>
    </xdr:from>
    <xdr:to>
      <xdr:col>4</xdr:col>
      <xdr:colOff>520700</xdr:colOff>
      <xdr:row>38</xdr:row>
      <xdr:rowOff>100949</xdr:rowOff>
    </xdr:to>
    <xdr:sp macro="" textlink="">
      <xdr:nvSpPr>
        <xdr:cNvPr id="135" name="円/楕円 134"/>
        <xdr:cNvSpPr/>
      </xdr:nvSpPr>
      <xdr:spPr bwMode="auto">
        <a:xfrm>
          <a:off x="4953000" y="74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85726</xdr:rowOff>
    </xdr:from>
    <xdr:ext cx="736600" cy="259045"/>
    <xdr:sp macro="" textlink="">
      <xdr:nvSpPr>
        <xdr:cNvPr id="136" name="テキスト ボックス 135"/>
        <xdr:cNvSpPr txBox="1"/>
      </xdr:nvSpPr>
      <xdr:spPr>
        <a:xfrm>
          <a:off x="4622800" y="755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329649</xdr:rowOff>
    </xdr:from>
    <xdr:to>
      <xdr:col>3</xdr:col>
      <xdr:colOff>955675</xdr:colOff>
      <xdr:row>38</xdr:row>
      <xdr:rowOff>88349</xdr:rowOff>
    </xdr:to>
    <xdr:sp macro="" textlink="">
      <xdr:nvSpPr>
        <xdr:cNvPr id="137" name="円/楕円 136"/>
        <xdr:cNvSpPr/>
      </xdr:nvSpPr>
      <xdr:spPr bwMode="auto">
        <a:xfrm>
          <a:off x="4254500" y="74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73126</xdr:rowOff>
    </xdr:from>
    <xdr:ext cx="762000" cy="259045"/>
    <xdr:sp macro="" textlink="">
      <xdr:nvSpPr>
        <xdr:cNvPr id="138" name="テキスト ボックス 137"/>
        <xdr:cNvSpPr txBox="1"/>
      </xdr:nvSpPr>
      <xdr:spPr>
        <a:xfrm>
          <a:off x="3924300" y="75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313441</xdr:rowOff>
    </xdr:from>
    <xdr:to>
      <xdr:col>3</xdr:col>
      <xdr:colOff>257175</xdr:colOff>
      <xdr:row>38</xdr:row>
      <xdr:rowOff>72141</xdr:rowOff>
    </xdr:to>
    <xdr:sp macro="" textlink="">
      <xdr:nvSpPr>
        <xdr:cNvPr id="139" name="円/楕円 138"/>
        <xdr:cNvSpPr/>
      </xdr:nvSpPr>
      <xdr:spPr bwMode="auto">
        <a:xfrm>
          <a:off x="3556000" y="743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56918</xdr:rowOff>
    </xdr:from>
    <xdr:ext cx="762000" cy="259045"/>
    <xdr:sp macro="" textlink="">
      <xdr:nvSpPr>
        <xdr:cNvPr id="140" name="テキスト ボックス 139"/>
        <xdr:cNvSpPr txBox="1"/>
      </xdr:nvSpPr>
      <xdr:spPr>
        <a:xfrm>
          <a:off x="3225800" y="752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306670</xdr:rowOff>
    </xdr:from>
    <xdr:to>
      <xdr:col>2</xdr:col>
      <xdr:colOff>692150</xdr:colOff>
      <xdr:row>38</xdr:row>
      <xdr:rowOff>65370</xdr:rowOff>
    </xdr:to>
    <xdr:sp macro="" textlink="">
      <xdr:nvSpPr>
        <xdr:cNvPr id="141" name="円/楕円 140"/>
        <xdr:cNvSpPr/>
      </xdr:nvSpPr>
      <xdr:spPr bwMode="auto">
        <a:xfrm>
          <a:off x="2857500" y="743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50147</xdr:rowOff>
    </xdr:from>
    <xdr:ext cx="762000" cy="259045"/>
    <xdr:sp macro="" textlink="">
      <xdr:nvSpPr>
        <xdr:cNvPr id="142" name="テキスト ボックス 141"/>
        <xdr:cNvSpPr txBox="1"/>
      </xdr:nvSpPr>
      <xdr:spPr>
        <a:xfrm>
          <a:off x="2527300" y="75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125998</xdr:rowOff>
    </xdr:from>
    <xdr:to>
      <xdr:col>6</xdr:col>
      <xdr:colOff>511175</xdr:colOff>
      <xdr:row>37</xdr:row>
      <xdr:rowOff>128213</xdr:rowOff>
    </xdr:to>
    <xdr:cxnSp macro="">
      <xdr:nvCxnSpPr>
        <xdr:cNvPr id="65" name="直線コネクタ 64"/>
        <xdr:cNvCxnSpPr/>
      </xdr:nvCxnSpPr>
      <xdr:spPr>
        <a:xfrm>
          <a:off x="3797300" y="6469648"/>
          <a:ext cx="8382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125998</xdr:rowOff>
    </xdr:from>
    <xdr:to>
      <xdr:col>5</xdr:col>
      <xdr:colOff>358775</xdr:colOff>
      <xdr:row>37</xdr:row>
      <xdr:rowOff>147944</xdr:rowOff>
    </xdr:to>
    <xdr:cxnSp macro="">
      <xdr:nvCxnSpPr>
        <xdr:cNvPr id="68" name="直線コネクタ 67"/>
        <xdr:cNvCxnSpPr/>
      </xdr:nvCxnSpPr>
      <xdr:spPr>
        <a:xfrm flipV="1">
          <a:off x="2908300" y="646964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104939</xdr:rowOff>
    </xdr:from>
    <xdr:to>
      <xdr:col>4</xdr:col>
      <xdr:colOff>155575</xdr:colOff>
      <xdr:row>37</xdr:row>
      <xdr:rowOff>147944</xdr:rowOff>
    </xdr:to>
    <xdr:cxnSp macro="">
      <xdr:nvCxnSpPr>
        <xdr:cNvPr id="71" name="直線コネクタ 70"/>
        <xdr:cNvCxnSpPr/>
      </xdr:nvCxnSpPr>
      <xdr:spPr>
        <a:xfrm>
          <a:off x="2019300" y="6448589"/>
          <a:ext cx="889000" cy="4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55704</xdr:rowOff>
    </xdr:from>
    <xdr:to>
      <xdr:col>2</xdr:col>
      <xdr:colOff>638175</xdr:colOff>
      <xdr:row>37</xdr:row>
      <xdr:rowOff>104939</xdr:rowOff>
    </xdr:to>
    <xdr:cxnSp macro="">
      <xdr:nvCxnSpPr>
        <xdr:cNvPr id="74" name="直線コネクタ 73"/>
        <xdr:cNvCxnSpPr/>
      </xdr:nvCxnSpPr>
      <xdr:spPr>
        <a:xfrm>
          <a:off x="1130300" y="6399354"/>
          <a:ext cx="889000" cy="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77413</xdr:rowOff>
    </xdr:from>
    <xdr:to>
      <xdr:col>6</xdr:col>
      <xdr:colOff>561975</xdr:colOff>
      <xdr:row>38</xdr:row>
      <xdr:rowOff>7562</xdr:rowOff>
    </xdr:to>
    <xdr:sp macro="" textlink="">
      <xdr:nvSpPr>
        <xdr:cNvPr id="84" name="円/楕円 83"/>
        <xdr:cNvSpPr/>
      </xdr:nvSpPr>
      <xdr:spPr>
        <a:xfrm>
          <a:off x="4584700" y="6421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55840</xdr:rowOff>
    </xdr:from>
    <xdr:ext cx="534377" cy="259045"/>
    <xdr:sp macro="" textlink="">
      <xdr:nvSpPr>
        <xdr:cNvPr id="85" name="人件費該当値テキスト"/>
        <xdr:cNvSpPr txBox="1"/>
      </xdr:nvSpPr>
      <xdr:spPr>
        <a:xfrm>
          <a:off x="4686300" y="63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75198</xdr:rowOff>
    </xdr:from>
    <xdr:to>
      <xdr:col>5</xdr:col>
      <xdr:colOff>409575</xdr:colOff>
      <xdr:row>38</xdr:row>
      <xdr:rowOff>5349</xdr:rowOff>
    </xdr:to>
    <xdr:sp macro="" textlink="">
      <xdr:nvSpPr>
        <xdr:cNvPr id="86" name="円/楕円 85"/>
        <xdr:cNvSpPr/>
      </xdr:nvSpPr>
      <xdr:spPr>
        <a:xfrm>
          <a:off x="3746500" y="6418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167926</xdr:rowOff>
    </xdr:from>
    <xdr:ext cx="534377" cy="259045"/>
    <xdr:sp macro="" textlink="">
      <xdr:nvSpPr>
        <xdr:cNvPr id="87" name="テキスト ボックス 86"/>
        <xdr:cNvSpPr txBox="1"/>
      </xdr:nvSpPr>
      <xdr:spPr>
        <a:xfrm>
          <a:off x="3530111" y="6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97144</xdr:rowOff>
    </xdr:from>
    <xdr:to>
      <xdr:col>4</xdr:col>
      <xdr:colOff>206375</xdr:colOff>
      <xdr:row>38</xdr:row>
      <xdr:rowOff>27294</xdr:rowOff>
    </xdr:to>
    <xdr:sp macro="" textlink="">
      <xdr:nvSpPr>
        <xdr:cNvPr id="88" name="円/楕円 87"/>
        <xdr:cNvSpPr/>
      </xdr:nvSpPr>
      <xdr:spPr>
        <a:xfrm>
          <a:off x="2857500" y="64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18421</xdr:rowOff>
    </xdr:from>
    <xdr:ext cx="534377" cy="259045"/>
    <xdr:sp macro="" textlink="">
      <xdr:nvSpPr>
        <xdr:cNvPr id="89" name="テキスト ボックス 88"/>
        <xdr:cNvSpPr txBox="1"/>
      </xdr:nvSpPr>
      <xdr:spPr>
        <a:xfrm>
          <a:off x="2641111" y="65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54139</xdr:rowOff>
    </xdr:from>
    <xdr:to>
      <xdr:col>3</xdr:col>
      <xdr:colOff>3175</xdr:colOff>
      <xdr:row>37</xdr:row>
      <xdr:rowOff>155739</xdr:rowOff>
    </xdr:to>
    <xdr:sp macro="" textlink="">
      <xdr:nvSpPr>
        <xdr:cNvPr id="90" name="円/楕円 89"/>
        <xdr:cNvSpPr/>
      </xdr:nvSpPr>
      <xdr:spPr>
        <a:xfrm>
          <a:off x="1968500" y="63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146866</xdr:rowOff>
    </xdr:from>
    <xdr:ext cx="534377" cy="259045"/>
    <xdr:sp macro="" textlink="">
      <xdr:nvSpPr>
        <xdr:cNvPr id="91" name="テキスト ボックス 90"/>
        <xdr:cNvSpPr txBox="1"/>
      </xdr:nvSpPr>
      <xdr:spPr>
        <a:xfrm>
          <a:off x="1752111" y="649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4904</xdr:rowOff>
    </xdr:from>
    <xdr:to>
      <xdr:col>1</xdr:col>
      <xdr:colOff>485775</xdr:colOff>
      <xdr:row>37</xdr:row>
      <xdr:rowOff>106504</xdr:rowOff>
    </xdr:to>
    <xdr:sp macro="" textlink="">
      <xdr:nvSpPr>
        <xdr:cNvPr id="92" name="円/楕円 91"/>
        <xdr:cNvSpPr/>
      </xdr:nvSpPr>
      <xdr:spPr>
        <a:xfrm>
          <a:off x="1079500" y="63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97631</xdr:rowOff>
    </xdr:from>
    <xdr:ext cx="534377" cy="259045"/>
    <xdr:sp macro="" textlink="">
      <xdr:nvSpPr>
        <xdr:cNvPr id="93" name="テキスト ボックス 92"/>
        <xdr:cNvSpPr txBox="1"/>
      </xdr:nvSpPr>
      <xdr:spPr>
        <a:xfrm>
          <a:off x="863111" y="64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149937</xdr:rowOff>
    </xdr:from>
    <xdr:to>
      <xdr:col>6</xdr:col>
      <xdr:colOff>511175</xdr:colOff>
      <xdr:row>58</xdr:row>
      <xdr:rowOff>14859</xdr:rowOff>
    </xdr:to>
    <xdr:cxnSp macro="">
      <xdr:nvCxnSpPr>
        <xdr:cNvPr id="123" name="直線コネクタ 122"/>
        <xdr:cNvCxnSpPr/>
      </xdr:nvCxnSpPr>
      <xdr:spPr>
        <a:xfrm flipV="1">
          <a:off x="3797300" y="9922587"/>
          <a:ext cx="838200" cy="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14859</xdr:rowOff>
    </xdr:from>
    <xdr:to>
      <xdr:col>5</xdr:col>
      <xdr:colOff>358775</xdr:colOff>
      <xdr:row>58</xdr:row>
      <xdr:rowOff>56858</xdr:rowOff>
    </xdr:to>
    <xdr:cxnSp macro="">
      <xdr:nvCxnSpPr>
        <xdr:cNvPr id="126" name="直線コネクタ 125"/>
        <xdr:cNvCxnSpPr/>
      </xdr:nvCxnSpPr>
      <xdr:spPr>
        <a:xfrm flipV="1">
          <a:off x="2908300" y="9958959"/>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56858</xdr:rowOff>
    </xdr:from>
    <xdr:to>
      <xdr:col>4</xdr:col>
      <xdr:colOff>155575</xdr:colOff>
      <xdr:row>58</xdr:row>
      <xdr:rowOff>66701</xdr:rowOff>
    </xdr:to>
    <xdr:cxnSp macro="">
      <xdr:nvCxnSpPr>
        <xdr:cNvPr id="129" name="直線コネクタ 128"/>
        <xdr:cNvCxnSpPr/>
      </xdr:nvCxnSpPr>
      <xdr:spPr>
        <a:xfrm flipV="1">
          <a:off x="2019300" y="10000958"/>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66701</xdr:rowOff>
    </xdr:from>
    <xdr:to>
      <xdr:col>2</xdr:col>
      <xdr:colOff>638175</xdr:colOff>
      <xdr:row>58</xdr:row>
      <xdr:rowOff>83058</xdr:rowOff>
    </xdr:to>
    <xdr:cxnSp macro="">
      <xdr:nvCxnSpPr>
        <xdr:cNvPr id="132" name="直線コネクタ 131"/>
        <xdr:cNvCxnSpPr/>
      </xdr:nvCxnSpPr>
      <xdr:spPr>
        <a:xfrm flipV="1">
          <a:off x="1130300" y="10010801"/>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99137</xdr:rowOff>
    </xdr:from>
    <xdr:to>
      <xdr:col>6</xdr:col>
      <xdr:colOff>561975</xdr:colOff>
      <xdr:row>58</xdr:row>
      <xdr:rowOff>29287</xdr:rowOff>
    </xdr:to>
    <xdr:sp macro="" textlink="">
      <xdr:nvSpPr>
        <xdr:cNvPr id="142" name="円/楕円 141"/>
        <xdr:cNvSpPr/>
      </xdr:nvSpPr>
      <xdr:spPr>
        <a:xfrm>
          <a:off x="4584700" y="9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77564</xdr:rowOff>
    </xdr:from>
    <xdr:ext cx="534377" cy="259045"/>
    <xdr:sp macro="" textlink="">
      <xdr:nvSpPr>
        <xdr:cNvPr id="143" name="物件費該当値テキスト"/>
        <xdr:cNvSpPr txBox="1"/>
      </xdr:nvSpPr>
      <xdr:spPr>
        <a:xfrm>
          <a:off x="4686300" y="98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135509</xdr:rowOff>
    </xdr:from>
    <xdr:to>
      <xdr:col>5</xdr:col>
      <xdr:colOff>409575</xdr:colOff>
      <xdr:row>58</xdr:row>
      <xdr:rowOff>65659</xdr:rowOff>
    </xdr:to>
    <xdr:sp macro="" textlink="">
      <xdr:nvSpPr>
        <xdr:cNvPr id="144" name="円/楕円 143"/>
        <xdr:cNvSpPr/>
      </xdr:nvSpPr>
      <xdr:spPr>
        <a:xfrm>
          <a:off x="3746500" y="9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56786</xdr:rowOff>
    </xdr:from>
    <xdr:ext cx="534377" cy="259045"/>
    <xdr:sp macro="" textlink="">
      <xdr:nvSpPr>
        <xdr:cNvPr id="145" name="テキスト ボックス 144"/>
        <xdr:cNvSpPr txBox="1"/>
      </xdr:nvSpPr>
      <xdr:spPr>
        <a:xfrm>
          <a:off x="3530111" y="10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6058</xdr:rowOff>
    </xdr:from>
    <xdr:to>
      <xdr:col>4</xdr:col>
      <xdr:colOff>206375</xdr:colOff>
      <xdr:row>58</xdr:row>
      <xdr:rowOff>107658</xdr:rowOff>
    </xdr:to>
    <xdr:sp macro="" textlink="">
      <xdr:nvSpPr>
        <xdr:cNvPr id="146" name="円/楕円 145"/>
        <xdr:cNvSpPr/>
      </xdr:nvSpPr>
      <xdr:spPr>
        <a:xfrm>
          <a:off x="2857500" y="9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98785</xdr:rowOff>
    </xdr:from>
    <xdr:ext cx="534377" cy="259045"/>
    <xdr:sp macro="" textlink="">
      <xdr:nvSpPr>
        <xdr:cNvPr id="147" name="テキスト ボックス 146"/>
        <xdr:cNvSpPr txBox="1"/>
      </xdr:nvSpPr>
      <xdr:spPr>
        <a:xfrm>
          <a:off x="2641111" y="100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15901</xdr:rowOff>
    </xdr:from>
    <xdr:to>
      <xdr:col>3</xdr:col>
      <xdr:colOff>3175</xdr:colOff>
      <xdr:row>58</xdr:row>
      <xdr:rowOff>117501</xdr:rowOff>
    </xdr:to>
    <xdr:sp macro="" textlink="">
      <xdr:nvSpPr>
        <xdr:cNvPr id="148" name="円/楕円 147"/>
        <xdr:cNvSpPr/>
      </xdr:nvSpPr>
      <xdr:spPr>
        <a:xfrm>
          <a:off x="1968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108628</xdr:rowOff>
    </xdr:from>
    <xdr:ext cx="534377" cy="259045"/>
    <xdr:sp macro="" textlink="">
      <xdr:nvSpPr>
        <xdr:cNvPr id="149" name="テキスト ボックス 148"/>
        <xdr:cNvSpPr txBox="1"/>
      </xdr:nvSpPr>
      <xdr:spPr>
        <a:xfrm>
          <a:off x="1752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32258</xdr:rowOff>
    </xdr:from>
    <xdr:to>
      <xdr:col>1</xdr:col>
      <xdr:colOff>485775</xdr:colOff>
      <xdr:row>58</xdr:row>
      <xdr:rowOff>133858</xdr:rowOff>
    </xdr:to>
    <xdr:sp macro="" textlink="">
      <xdr:nvSpPr>
        <xdr:cNvPr id="150" name="円/楕円 149"/>
        <xdr:cNvSpPr/>
      </xdr:nvSpPr>
      <xdr:spPr>
        <a:xfrm>
          <a:off x="1079500" y="99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124985</xdr:rowOff>
    </xdr:from>
    <xdr:ext cx="534377" cy="259045"/>
    <xdr:sp macro="" textlink="">
      <xdr:nvSpPr>
        <xdr:cNvPr id="151" name="テキスト ボックス 150"/>
        <xdr:cNvSpPr txBox="1"/>
      </xdr:nvSpPr>
      <xdr:spPr>
        <a:xfrm>
          <a:off x="863111" y="100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154254</xdr:rowOff>
    </xdr:from>
    <xdr:to>
      <xdr:col>6</xdr:col>
      <xdr:colOff>511175</xdr:colOff>
      <xdr:row>78</xdr:row>
      <xdr:rowOff>6807</xdr:rowOff>
    </xdr:to>
    <xdr:cxnSp macro="">
      <xdr:nvCxnSpPr>
        <xdr:cNvPr id="180" name="直線コネクタ 179"/>
        <xdr:cNvCxnSpPr/>
      </xdr:nvCxnSpPr>
      <xdr:spPr>
        <a:xfrm>
          <a:off x="3797300" y="1335590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92684</xdr:rowOff>
    </xdr:from>
    <xdr:to>
      <xdr:col>5</xdr:col>
      <xdr:colOff>358775</xdr:colOff>
      <xdr:row>77</xdr:row>
      <xdr:rowOff>154254</xdr:rowOff>
    </xdr:to>
    <xdr:cxnSp macro="">
      <xdr:nvCxnSpPr>
        <xdr:cNvPr id="183" name="直線コネクタ 182"/>
        <xdr:cNvCxnSpPr/>
      </xdr:nvCxnSpPr>
      <xdr:spPr>
        <a:xfrm>
          <a:off x="2908300" y="13294334"/>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92684</xdr:rowOff>
    </xdr:from>
    <xdr:to>
      <xdr:col>4</xdr:col>
      <xdr:colOff>155575</xdr:colOff>
      <xdr:row>77</xdr:row>
      <xdr:rowOff>163703</xdr:rowOff>
    </xdr:to>
    <xdr:cxnSp macro="">
      <xdr:nvCxnSpPr>
        <xdr:cNvPr id="186" name="直線コネクタ 185"/>
        <xdr:cNvCxnSpPr/>
      </xdr:nvCxnSpPr>
      <xdr:spPr>
        <a:xfrm flipV="1">
          <a:off x="2019300" y="13294334"/>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163703</xdr:rowOff>
    </xdr:from>
    <xdr:to>
      <xdr:col>2</xdr:col>
      <xdr:colOff>638175</xdr:colOff>
      <xdr:row>78</xdr:row>
      <xdr:rowOff>18123</xdr:rowOff>
    </xdr:to>
    <xdr:cxnSp macro="">
      <xdr:nvCxnSpPr>
        <xdr:cNvPr id="189" name="直線コネクタ 188"/>
        <xdr:cNvCxnSpPr/>
      </xdr:nvCxnSpPr>
      <xdr:spPr>
        <a:xfrm flipV="1">
          <a:off x="1130300" y="1336535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127457</xdr:rowOff>
    </xdr:from>
    <xdr:to>
      <xdr:col>6</xdr:col>
      <xdr:colOff>561975</xdr:colOff>
      <xdr:row>78</xdr:row>
      <xdr:rowOff>57607</xdr:rowOff>
    </xdr:to>
    <xdr:sp macro="" textlink="">
      <xdr:nvSpPr>
        <xdr:cNvPr id="199" name="円/楕円 198"/>
        <xdr:cNvSpPr/>
      </xdr:nvSpPr>
      <xdr:spPr>
        <a:xfrm>
          <a:off x="45847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105884</xdr:rowOff>
    </xdr:from>
    <xdr:ext cx="469744" cy="259045"/>
    <xdr:sp macro="" textlink="">
      <xdr:nvSpPr>
        <xdr:cNvPr id="200" name="維持補修費該当値テキスト"/>
        <xdr:cNvSpPr txBox="1"/>
      </xdr:nvSpPr>
      <xdr:spPr>
        <a:xfrm>
          <a:off x="4686300" y="133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103454</xdr:rowOff>
    </xdr:from>
    <xdr:to>
      <xdr:col>5</xdr:col>
      <xdr:colOff>409575</xdr:colOff>
      <xdr:row>78</xdr:row>
      <xdr:rowOff>33604</xdr:rowOff>
    </xdr:to>
    <xdr:sp macro="" textlink="">
      <xdr:nvSpPr>
        <xdr:cNvPr id="201" name="円/楕円 200"/>
        <xdr:cNvSpPr/>
      </xdr:nvSpPr>
      <xdr:spPr>
        <a:xfrm>
          <a:off x="3746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24731</xdr:rowOff>
    </xdr:from>
    <xdr:ext cx="469744" cy="259045"/>
    <xdr:sp macro="" textlink="">
      <xdr:nvSpPr>
        <xdr:cNvPr id="202" name="テキスト ボックス 201"/>
        <xdr:cNvSpPr txBox="1"/>
      </xdr:nvSpPr>
      <xdr:spPr>
        <a:xfrm>
          <a:off x="3562427" y="133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41884</xdr:rowOff>
    </xdr:from>
    <xdr:to>
      <xdr:col>4</xdr:col>
      <xdr:colOff>206375</xdr:colOff>
      <xdr:row>77</xdr:row>
      <xdr:rowOff>143484</xdr:rowOff>
    </xdr:to>
    <xdr:sp macro="" textlink="">
      <xdr:nvSpPr>
        <xdr:cNvPr id="203" name="円/楕円 202"/>
        <xdr:cNvSpPr/>
      </xdr:nvSpPr>
      <xdr:spPr>
        <a:xfrm>
          <a:off x="28575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160011</xdr:rowOff>
    </xdr:from>
    <xdr:ext cx="469744" cy="259045"/>
    <xdr:sp macro="" textlink="">
      <xdr:nvSpPr>
        <xdr:cNvPr id="204" name="テキスト ボックス 203"/>
        <xdr:cNvSpPr txBox="1"/>
      </xdr:nvSpPr>
      <xdr:spPr>
        <a:xfrm>
          <a:off x="2673427" y="130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112903</xdr:rowOff>
    </xdr:from>
    <xdr:to>
      <xdr:col>3</xdr:col>
      <xdr:colOff>3175</xdr:colOff>
      <xdr:row>78</xdr:row>
      <xdr:rowOff>43053</xdr:rowOff>
    </xdr:to>
    <xdr:sp macro="" textlink="">
      <xdr:nvSpPr>
        <xdr:cNvPr id="205" name="円/楕円 204"/>
        <xdr:cNvSpPr/>
      </xdr:nvSpPr>
      <xdr:spPr>
        <a:xfrm>
          <a:off x="196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34180</xdr:rowOff>
    </xdr:from>
    <xdr:ext cx="469744" cy="259045"/>
    <xdr:sp macro="" textlink="">
      <xdr:nvSpPr>
        <xdr:cNvPr id="206" name="テキスト ボックス 205"/>
        <xdr:cNvSpPr txBox="1"/>
      </xdr:nvSpPr>
      <xdr:spPr>
        <a:xfrm>
          <a:off x="1784427" y="134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138773</xdr:rowOff>
    </xdr:from>
    <xdr:to>
      <xdr:col>1</xdr:col>
      <xdr:colOff>485775</xdr:colOff>
      <xdr:row>78</xdr:row>
      <xdr:rowOff>68923</xdr:rowOff>
    </xdr:to>
    <xdr:sp macro="" textlink="">
      <xdr:nvSpPr>
        <xdr:cNvPr id="207" name="円/楕円 206"/>
        <xdr:cNvSpPr/>
      </xdr:nvSpPr>
      <xdr:spPr>
        <a:xfrm>
          <a:off x="1079500" y="133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60050</xdr:rowOff>
    </xdr:from>
    <xdr:ext cx="469744" cy="259045"/>
    <xdr:sp macro="" textlink="">
      <xdr:nvSpPr>
        <xdr:cNvPr id="208" name="テキスト ボックス 207"/>
        <xdr:cNvSpPr txBox="1"/>
      </xdr:nvSpPr>
      <xdr:spPr>
        <a:xfrm>
          <a:off x="895427" y="1343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7671</xdr:rowOff>
    </xdr:from>
    <xdr:to>
      <xdr:col>6</xdr:col>
      <xdr:colOff>511175</xdr:colOff>
      <xdr:row>98</xdr:row>
      <xdr:rowOff>60286</xdr:rowOff>
    </xdr:to>
    <xdr:cxnSp macro="">
      <xdr:nvCxnSpPr>
        <xdr:cNvPr id="238" name="直線コネクタ 237"/>
        <xdr:cNvCxnSpPr/>
      </xdr:nvCxnSpPr>
      <xdr:spPr>
        <a:xfrm flipV="1">
          <a:off x="3797300" y="16809771"/>
          <a:ext cx="8382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60286</xdr:rowOff>
    </xdr:from>
    <xdr:to>
      <xdr:col>5</xdr:col>
      <xdr:colOff>358775</xdr:colOff>
      <xdr:row>98</xdr:row>
      <xdr:rowOff>131775</xdr:rowOff>
    </xdr:to>
    <xdr:cxnSp macro="">
      <xdr:nvCxnSpPr>
        <xdr:cNvPr id="241" name="直線コネクタ 240"/>
        <xdr:cNvCxnSpPr/>
      </xdr:nvCxnSpPr>
      <xdr:spPr>
        <a:xfrm flipV="1">
          <a:off x="2908300" y="16862386"/>
          <a:ext cx="889000" cy="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131775</xdr:rowOff>
    </xdr:from>
    <xdr:to>
      <xdr:col>4</xdr:col>
      <xdr:colOff>155575</xdr:colOff>
      <xdr:row>98</xdr:row>
      <xdr:rowOff>159753</xdr:rowOff>
    </xdr:to>
    <xdr:cxnSp macro="">
      <xdr:nvCxnSpPr>
        <xdr:cNvPr id="244" name="直線コネクタ 243"/>
        <xdr:cNvCxnSpPr/>
      </xdr:nvCxnSpPr>
      <xdr:spPr>
        <a:xfrm flipV="1">
          <a:off x="2019300" y="16933875"/>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159753</xdr:rowOff>
    </xdr:from>
    <xdr:to>
      <xdr:col>2</xdr:col>
      <xdr:colOff>638175</xdr:colOff>
      <xdr:row>99</xdr:row>
      <xdr:rowOff>22313</xdr:rowOff>
    </xdr:to>
    <xdr:cxnSp macro="">
      <xdr:nvCxnSpPr>
        <xdr:cNvPr id="247" name="直線コネクタ 246"/>
        <xdr:cNvCxnSpPr/>
      </xdr:nvCxnSpPr>
      <xdr:spPr>
        <a:xfrm flipV="1">
          <a:off x="1130300" y="16961853"/>
          <a:ext cx="8890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128321</xdr:rowOff>
    </xdr:from>
    <xdr:to>
      <xdr:col>6</xdr:col>
      <xdr:colOff>561975</xdr:colOff>
      <xdr:row>98</xdr:row>
      <xdr:rowOff>58471</xdr:rowOff>
    </xdr:to>
    <xdr:sp macro="" textlink="">
      <xdr:nvSpPr>
        <xdr:cNvPr id="257" name="円/楕円 256"/>
        <xdr:cNvSpPr/>
      </xdr:nvSpPr>
      <xdr:spPr>
        <a:xfrm>
          <a:off x="4584700" y="167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106748</xdr:rowOff>
    </xdr:from>
    <xdr:ext cx="534377" cy="259045"/>
    <xdr:sp macro="" textlink="">
      <xdr:nvSpPr>
        <xdr:cNvPr id="258" name="扶助費該当値テキスト"/>
        <xdr:cNvSpPr txBox="1"/>
      </xdr:nvSpPr>
      <xdr:spPr>
        <a:xfrm>
          <a:off x="4686300" y="167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9486</xdr:rowOff>
    </xdr:from>
    <xdr:to>
      <xdr:col>5</xdr:col>
      <xdr:colOff>409575</xdr:colOff>
      <xdr:row>98</xdr:row>
      <xdr:rowOff>111086</xdr:rowOff>
    </xdr:to>
    <xdr:sp macro="" textlink="">
      <xdr:nvSpPr>
        <xdr:cNvPr id="259" name="円/楕円 258"/>
        <xdr:cNvSpPr/>
      </xdr:nvSpPr>
      <xdr:spPr>
        <a:xfrm>
          <a:off x="3746500" y="168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102213</xdr:rowOff>
    </xdr:from>
    <xdr:ext cx="534377" cy="259045"/>
    <xdr:sp macro="" textlink="">
      <xdr:nvSpPr>
        <xdr:cNvPr id="260" name="テキスト ボックス 259"/>
        <xdr:cNvSpPr txBox="1"/>
      </xdr:nvSpPr>
      <xdr:spPr>
        <a:xfrm>
          <a:off x="3530111" y="169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80975</xdr:rowOff>
    </xdr:from>
    <xdr:to>
      <xdr:col>4</xdr:col>
      <xdr:colOff>206375</xdr:colOff>
      <xdr:row>99</xdr:row>
      <xdr:rowOff>11125</xdr:rowOff>
    </xdr:to>
    <xdr:sp macro="" textlink="">
      <xdr:nvSpPr>
        <xdr:cNvPr id="261" name="円/楕円 260"/>
        <xdr:cNvSpPr/>
      </xdr:nvSpPr>
      <xdr:spPr>
        <a:xfrm>
          <a:off x="2857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2252</xdr:rowOff>
    </xdr:from>
    <xdr:ext cx="534377" cy="259045"/>
    <xdr:sp macro="" textlink="">
      <xdr:nvSpPr>
        <xdr:cNvPr id="262" name="テキスト ボックス 261"/>
        <xdr:cNvSpPr txBox="1"/>
      </xdr:nvSpPr>
      <xdr:spPr>
        <a:xfrm>
          <a:off x="2641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108953</xdr:rowOff>
    </xdr:from>
    <xdr:to>
      <xdr:col>3</xdr:col>
      <xdr:colOff>3175</xdr:colOff>
      <xdr:row>99</xdr:row>
      <xdr:rowOff>39103</xdr:rowOff>
    </xdr:to>
    <xdr:sp macro="" textlink="">
      <xdr:nvSpPr>
        <xdr:cNvPr id="263" name="円/楕円 262"/>
        <xdr:cNvSpPr/>
      </xdr:nvSpPr>
      <xdr:spPr>
        <a:xfrm>
          <a:off x="1968500" y="169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30230</xdr:rowOff>
    </xdr:from>
    <xdr:ext cx="534377" cy="259045"/>
    <xdr:sp macro="" textlink="">
      <xdr:nvSpPr>
        <xdr:cNvPr id="264" name="テキスト ボックス 263"/>
        <xdr:cNvSpPr txBox="1"/>
      </xdr:nvSpPr>
      <xdr:spPr>
        <a:xfrm>
          <a:off x="1752111" y="170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142963</xdr:rowOff>
    </xdr:from>
    <xdr:to>
      <xdr:col>1</xdr:col>
      <xdr:colOff>485775</xdr:colOff>
      <xdr:row>99</xdr:row>
      <xdr:rowOff>73113</xdr:rowOff>
    </xdr:to>
    <xdr:sp macro="" textlink="">
      <xdr:nvSpPr>
        <xdr:cNvPr id="265" name="円/楕円 264"/>
        <xdr:cNvSpPr/>
      </xdr:nvSpPr>
      <xdr:spPr>
        <a:xfrm>
          <a:off x="1079500" y="169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64240</xdr:rowOff>
    </xdr:from>
    <xdr:ext cx="534377" cy="259045"/>
    <xdr:sp macro="" textlink="">
      <xdr:nvSpPr>
        <xdr:cNvPr id="266" name="テキスト ボックス 265"/>
        <xdr:cNvSpPr txBox="1"/>
      </xdr:nvSpPr>
      <xdr:spPr>
        <a:xfrm>
          <a:off x="863111" y="170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54423</xdr:rowOff>
    </xdr:from>
    <xdr:to>
      <xdr:col>15</xdr:col>
      <xdr:colOff>180975</xdr:colOff>
      <xdr:row>37</xdr:row>
      <xdr:rowOff>35706</xdr:rowOff>
    </xdr:to>
    <xdr:cxnSp macro="">
      <xdr:nvCxnSpPr>
        <xdr:cNvPr id="299" name="直線コネクタ 298"/>
        <xdr:cNvCxnSpPr/>
      </xdr:nvCxnSpPr>
      <xdr:spPr>
        <a:xfrm flipV="1">
          <a:off x="9639300" y="6226623"/>
          <a:ext cx="838200" cy="1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35706</xdr:rowOff>
    </xdr:from>
    <xdr:to>
      <xdr:col>14</xdr:col>
      <xdr:colOff>28575</xdr:colOff>
      <xdr:row>37</xdr:row>
      <xdr:rowOff>41478</xdr:rowOff>
    </xdr:to>
    <xdr:cxnSp macro="">
      <xdr:nvCxnSpPr>
        <xdr:cNvPr id="302" name="直線コネクタ 301"/>
        <xdr:cNvCxnSpPr/>
      </xdr:nvCxnSpPr>
      <xdr:spPr>
        <a:xfrm flipV="1">
          <a:off x="8750300" y="637935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41478</xdr:rowOff>
    </xdr:from>
    <xdr:to>
      <xdr:col>12</xdr:col>
      <xdr:colOff>511175</xdr:colOff>
      <xdr:row>37</xdr:row>
      <xdr:rowOff>54051</xdr:rowOff>
    </xdr:to>
    <xdr:cxnSp macro="">
      <xdr:nvCxnSpPr>
        <xdr:cNvPr id="305" name="直線コネクタ 304"/>
        <xdr:cNvCxnSpPr/>
      </xdr:nvCxnSpPr>
      <xdr:spPr>
        <a:xfrm flipV="1">
          <a:off x="7861300" y="638512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22247</xdr:rowOff>
    </xdr:from>
    <xdr:to>
      <xdr:col>11</xdr:col>
      <xdr:colOff>307975</xdr:colOff>
      <xdr:row>37</xdr:row>
      <xdr:rowOff>54051</xdr:rowOff>
    </xdr:to>
    <xdr:cxnSp macro="">
      <xdr:nvCxnSpPr>
        <xdr:cNvPr id="308" name="直線コネクタ 307"/>
        <xdr:cNvCxnSpPr/>
      </xdr:nvCxnSpPr>
      <xdr:spPr>
        <a:xfrm>
          <a:off x="6972300" y="6365897"/>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3623</xdr:rowOff>
    </xdr:from>
    <xdr:to>
      <xdr:col>15</xdr:col>
      <xdr:colOff>231775</xdr:colOff>
      <xdr:row>36</xdr:row>
      <xdr:rowOff>105223</xdr:rowOff>
    </xdr:to>
    <xdr:sp macro="" textlink="">
      <xdr:nvSpPr>
        <xdr:cNvPr id="318" name="円/楕円 317"/>
        <xdr:cNvSpPr/>
      </xdr:nvSpPr>
      <xdr:spPr>
        <a:xfrm>
          <a:off x="10426700" y="61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153500</xdr:rowOff>
    </xdr:from>
    <xdr:ext cx="534377" cy="259045"/>
    <xdr:sp macro="" textlink="">
      <xdr:nvSpPr>
        <xdr:cNvPr id="319" name="補助費等該当値テキスト"/>
        <xdr:cNvSpPr txBox="1"/>
      </xdr:nvSpPr>
      <xdr:spPr>
        <a:xfrm>
          <a:off x="10528300" y="61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156356</xdr:rowOff>
    </xdr:from>
    <xdr:to>
      <xdr:col>14</xdr:col>
      <xdr:colOff>79375</xdr:colOff>
      <xdr:row>37</xdr:row>
      <xdr:rowOff>86506</xdr:rowOff>
    </xdr:to>
    <xdr:sp macro="" textlink="">
      <xdr:nvSpPr>
        <xdr:cNvPr id="320" name="円/楕円 319"/>
        <xdr:cNvSpPr/>
      </xdr:nvSpPr>
      <xdr:spPr>
        <a:xfrm>
          <a:off x="9588500" y="63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77633</xdr:rowOff>
    </xdr:from>
    <xdr:ext cx="534377" cy="259045"/>
    <xdr:sp macro="" textlink="">
      <xdr:nvSpPr>
        <xdr:cNvPr id="321" name="テキスト ボックス 320"/>
        <xdr:cNvSpPr txBox="1"/>
      </xdr:nvSpPr>
      <xdr:spPr>
        <a:xfrm>
          <a:off x="9372111" y="6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162128</xdr:rowOff>
    </xdr:from>
    <xdr:to>
      <xdr:col>12</xdr:col>
      <xdr:colOff>561975</xdr:colOff>
      <xdr:row>37</xdr:row>
      <xdr:rowOff>92278</xdr:rowOff>
    </xdr:to>
    <xdr:sp macro="" textlink="">
      <xdr:nvSpPr>
        <xdr:cNvPr id="322" name="円/楕円 321"/>
        <xdr:cNvSpPr/>
      </xdr:nvSpPr>
      <xdr:spPr>
        <a:xfrm>
          <a:off x="8699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83405</xdr:rowOff>
    </xdr:from>
    <xdr:ext cx="534377" cy="259045"/>
    <xdr:sp macro="" textlink="">
      <xdr:nvSpPr>
        <xdr:cNvPr id="323" name="テキスト ボックス 322"/>
        <xdr:cNvSpPr txBox="1"/>
      </xdr:nvSpPr>
      <xdr:spPr>
        <a:xfrm>
          <a:off x="8483111" y="64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3251</xdr:rowOff>
    </xdr:from>
    <xdr:to>
      <xdr:col>11</xdr:col>
      <xdr:colOff>358775</xdr:colOff>
      <xdr:row>37</xdr:row>
      <xdr:rowOff>104851</xdr:rowOff>
    </xdr:to>
    <xdr:sp macro="" textlink="">
      <xdr:nvSpPr>
        <xdr:cNvPr id="324" name="円/楕円 323"/>
        <xdr:cNvSpPr/>
      </xdr:nvSpPr>
      <xdr:spPr>
        <a:xfrm>
          <a:off x="7810500" y="63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95978</xdr:rowOff>
    </xdr:from>
    <xdr:ext cx="534377" cy="259045"/>
    <xdr:sp macro="" textlink="">
      <xdr:nvSpPr>
        <xdr:cNvPr id="325" name="テキスト ボックス 324"/>
        <xdr:cNvSpPr txBox="1"/>
      </xdr:nvSpPr>
      <xdr:spPr>
        <a:xfrm>
          <a:off x="7594111" y="64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142897</xdr:rowOff>
    </xdr:from>
    <xdr:to>
      <xdr:col>10</xdr:col>
      <xdr:colOff>155575</xdr:colOff>
      <xdr:row>37</xdr:row>
      <xdr:rowOff>73047</xdr:rowOff>
    </xdr:to>
    <xdr:sp macro="" textlink="">
      <xdr:nvSpPr>
        <xdr:cNvPr id="326" name="円/楕円 325"/>
        <xdr:cNvSpPr/>
      </xdr:nvSpPr>
      <xdr:spPr>
        <a:xfrm>
          <a:off x="6921500" y="63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64174</xdr:rowOff>
    </xdr:from>
    <xdr:ext cx="534377" cy="259045"/>
    <xdr:sp macro="" textlink="">
      <xdr:nvSpPr>
        <xdr:cNvPr id="327" name="テキスト ボックス 326"/>
        <xdr:cNvSpPr txBox="1"/>
      </xdr:nvSpPr>
      <xdr:spPr>
        <a:xfrm>
          <a:off x="6705111" y="64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56107</xdr:rowOff>
    </xdr:from>
    <xdr:to>
      <xdr:col>15</xdr:col>
      <xdr:colOff>180975</xdr:colOff>
      <xdr:row>58</xdr:row>
      <xdr:rowOff>80942</xdr:rowOff>
    </xdr:to>
    <xdr:cxnSp macro="">
      <xdr:nvCxnSpPr>
        <xdr:cNvPr id="354" name="直線コネクタ 353"/>
        <xdr:cNvCxnSpPr/>
      </xdr:nvCxnSpPr>
      <xdr:spPr>
        <a:xfrm>
          <a:off x="9639300" y="10000207"/>
          <a:ext cx="8382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56107</xdr:rowOff>
    </xdr:from>
    <xdr:to>
      <xdr:col>14</xdr:col>
      <xdr:colOff>28575</xdr:colOff>
      <xdr:row>58</xdr:row>
      <xdr:rowOff>65671</xdr:rowOff>
    </xdr:to>
    <xdr:cxnSp macro="">
      <xdr:nvCxnSpPr>
        <xdr:cNvPr id="357" name="直線コネクタ 356"/>
        <xdr:cNvCxnSpPr/>
      </xdr:nvCxnSpPr>
      <xdr:spPr>
        <a:xfrm flipV="1">
          <a:off x="8750300" y="10000207"/>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65671</xdr:rowOff>
    </xdr:from>
    <xdr:to>
      <xdr:col>12</xdr:col>
      <xdr:colOff>511175</xdr:colOff>
      <xdr:row>58</xdr:row>
      <xdr:rowOff>98895</xdr:rowOff>
    </xdr:to>
    <xdr:cxnSp macro="">
      <xdr:nvCxnSpPr>
        <xdr:cNvPr id="360" name="直線コネクタ 359"/>
        <xdr:cNvCxnSpPr/>
      </xdr:nvCxnSpPr>
      <xdr:spPr>
        <a:xfrm flipV="1">
          <a:off x="7861300" y="10009771"/>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98895</xdr:rowOff>
    </xdr:from>
    <xdr:to>
      <xdr:col>11</xdr:col>
      <xdr:colOff>307975</xdr:colOff>
      <xdr:row>58</xdr:row>
      <xdr:rowOff>105160</xdr:rowOff>
    </xdr:to>
    <xdr:cxnSp macro="">
      <xdr:nvCxnSpPr>
        <xdr:cNvPr id="363" name="直線コネクタ 362"/>
        <xdr:cNvCxnSpPr/>
      </xdr:nvCxnSpPr>
      <xdr:spPr>
        <a:xfrm flipV="1">
          <a:off x="6972300" y="10042995"/>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30142</xdr:rowOff>
    </xdr:from>
    <xdr:to>
      <xdr:col>15</xdr:col>
      <xdr:colOff>231775</xdr:colOff>
      <xdr:row>58</xdr:row>
      <xdr:rowOff>131742</xdr:rowOff>
    </xdr:to>
    <xdr:sp macro="" textlink="">
      <xdr:nvSpPr>
        <xdr:cNvPr id="373" name="円/楕円 372"/>
        <xdr:cNvSpPr/>
      </xdr:nvSpPr>
      <xdr:spPr>
        <a:xfrm>
          <a:off x="10426700" y="99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5307</xdr:rowOff>
    </xdr:from>
    <xdr:to>
      <xdr:col>14</xdr:col>
      <xdr:colOff>79375</xdr:colOff>
      <xdr:row>58</xdr:row>
      <xdr:rowOff>106907</xdr:rowOff>
    </xdr:to>
    <xdr:sp macro="" textlink="">
      <xdr:nvSpPr>
        <xdr:cNvPr id="375" name="円/楕円 374"/>
        <xdr:cNvSpPr/>
      </xdr:nvSpPr>
      <xdr:spPr>
        <a:xfrm>
          <a:off x="9588500" y="99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98034</xdr:rowOff>
    </xdr:from>
    <xdr:ext cx="534377" cy="259045"/>
    <xdr:sp macro="" textlink="">
      <xdr:nvSpPr>
        <xdr:cNvPr id="376" name="テキスト ボックス 375"/>
        <xdr:cNvSpPr txBox="1"/>
      </xdr:nvSpPr>
      <xdr:spPr>
        <a:xfrm>
          <a:off x="9372111" y="100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14871</xdr:rowOff>
    </xdr:from>
    <xdr:to>
      <xdr:col>12</xdr:col>
      <xdr:colOff>561975</xdr:colOff>
      <xdr:row>58</xdr:row>
      <xdr:rowOff>116471</xdr:rowOff>
    </xdr:to>
    <xdr:sp macro="" textlink="">
      <xdr:nvSpPr>
        <xdr:cNvPr id="377" name="円/楕円 376"/>
        <xdr:cNvSpPr/>
      </xdr:nvSpPr>
      <xdr:spPr>
        <a:xfrm>
          <a:off x="8699500" y="99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107598</xdr:rowOff>
    </xdr:from>
    <xdr:ext cx="534377" cy="259045"/>
    <xdr:sp macro="" textlink="">
      <xdr:nvSpPr>
        <xdr:cNvPr id="378" name="テキスト ボックス 377"/>
        <xdr:cNvSpPr txBox="1"/>
      </xdr:nvSpPr>
      <xdr:spPr>
        <a:xfrm>
          <a:off x="8483111" y="100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48095</xdr:rowOff>
    </xdr:from>
    <xdr:to>
      <xdr:col>11</xdr:col>
      <xdr:colOff>358775</xdr:colOff>
      <xdr:row>58</xdr:row>
      <xdr:rowOff>149695</xdr:rowOff>
    </xdr:to>
    <xdr:sp macro="" textlink="">
      <xdr:nvSpPr>
        <xdr:cNvPr id="379" name="円/楕円 378"/>
        <xdr:cNvSpPr/>
      </xdr:nvSpPr>
      <xdr:spPr>
        <a:xfrm>
          <a:off x="7810500" y="99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140822</xdr:rowOff>
    </xdr:from>
    <xdr:ext cx="534377" cy="259045"/>
    <xdr:sp macro="" textlink="">
      <xdr:nvSpPr>
        <xdr:cNvPr id="380" name="テキスト ボックス 379"/>
        <xdr:cNvSpPr txBox="1"/>
      </xdr:nvSpPr>
      <xdr:spPr>
        <a:xfrm>
          <a:off x="7594111" y="100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54360</xdr:rowOff>
    </xdr:from>
    <xdr:to>
      <xdr:col>10</xdr:col>
      <xdr:colOff>155575</xdr:colOff>
      <xdr:row>58</xdr:row>
      <xdr:rowOff>155960</xdr:rowOff>
    </xdr:to>
    <xdr:sp macro="" textlink="">
      <xdr:nvSpPr>
        <xdr:cNvPr id="381" name="円/楕円 380"/>
        <xdr:cNvSpPr/>
      </xdr:nvSpPr>
      <xdr:spPr>
        <a:xfrm>
          <a:off x="6921500" y="99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147087</xdr:rowOff>
    </xdr:from>
    <xdr:ext cx="534377" cy="259045"/>
    <xdr:sp macro="" textlink="">
      <xdr:nvSpPr>
        <xdr:cNvPr id="382" name="テキスト ボックス 381"/>
        <xdr:cNvSpPr txBox="1"/>
      </xdr:nvSpPr>
      <xdr:spPr>
        <a:xfrm>
          <a:off x="6705111" y="1009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156211</xdr:rowOff>
    </xdr:from>
    <xdr:to>
      <xdr:col>15</xdr:col>
      <xdr:colOff>180975</xdr:colOff>
      <xdr:row>79</xdr:row>
      <xdr:rowOff>12529</xdr:rowOff>
    </xdr:to>
    <xdr:cxnSp macro="">
      <xdr:nvCxnSpPr>
        <xdr:cNvPr id="411" name="直線コネクタ 410"/>
        <xdr:cNvCxnSpPr/>
      </xdr:nvCxnSpPr>
      <xdr:spPr>
        <a:xfrm>
          <a:off x="9639300" y="13529311"/>
          <a:ext cx="838200" cy="2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133179</xdr:rowOff>
    </xdr:from>
    <xdr:to>
      <xdr:col>15</xdr:col>
      <xdr:colOff>231775</xdr:colOff>
      <xdr:row>79</xdr:row>
      <xdr:rowOff>63329</xdr:rowOff>
    </xdr:to>
    <xdr:sp macro="" textlink="">
      <xdr:nvSpPr>
        <xdr:cNvPr id="421" name="円/楕円 420"/>
        <xdr:cNvSpPr/>
      </xdr:nvSpPr>
      <xdr:spPr>
        <a:xfrm>
          <a:off x="10426700" y="13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105411</xdr:rowOff>
    </xdr:from>
    <xdr:to>
      <xdr:col>14</xdr:col>
      <xdr:colOff>79375</xdr:colOff>
      <xdr:row>79</xdr:row>
      <xdr:rowOff>35561</xdr:rowOff>
    </xdr:to>
    <xdr:sp macro="" textlink="">
      <xdr:nvSpPr>
        <xdr:cNvPr id="423" name="円/楕円 422"/>
        <xdr:cNvSpPr/>
      </xdr:nvSpPr>
      <xdr:spPr>
        <a:xfrm>
          <a:off x="958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26688</xdr:rowOff>
    </xdr:from>
    <xdr:ext cx="534377" cy="259045"/>
    <xdr:sp macro="" textlink="">
      <xdr:nvSpPr>
        <xdr:cNvPr id="424" name="テキスト ボックス 423"/>
        <xdr:cNvSpPr txBox="1"/>
      </xdr:nvSpPr>
      <xdr:spPr>
        <a:xfrm>
          <a:off x="9372111" y="13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95100</xdr:rowOff>
    </xdr:from>
    <xdr:to>
      <xdr:col>15</xdr:col>
      <xdr:colOff>180975</xdr:colOff>
      <xdr:row>97</xdr:row>
      <xdr:rowOff>149842</xdr:rowOff>
    </xdr:to>
    <xdr:cxnSp macro="">
      <xdr:nvCxnSpPr>
        <xdr:cNvPr id="453" name="直線コネクタ 452"/>
        <xdr:cNvCxnSpPr/>
      </xdr:nvCxnSpPr>
      <xdr:spPr>
        <a:xfrm>
          <a:off x="9639300" y="16725750"/>
          <a:ext cx="838200" cy="5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99042</xdr:rowOff>
    </xdr:from>
    <xdr:to>
      <xdr:col>15</xdr:col>
      <xdr:colOff>231775</xdr:colOff>
      <xdr:row>98</xdr:row>
      <xdr:rowOff>29192</xdr:rowOff>
    </xdr:to>
    <xdr:sp macro="" textlink="">
      <xdr:nvSpPr>
        <xdr:cNvPr id="463" name="円/楕円 462"/>
        <xdr:cNvSpPr/>
      </xdr:nvSpPr>
      <xdr:spPr>
        <a:xfrm>
          <a:off x="10426700" y="167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77469</xdr:rowOff>
    </xdr:from>
    <xdr:ext cx="534377" cy="259045"/>
    <xdr:sp macro="" textlink="">
      <xdr:nvSpPr>
        <xdr:cNvPr id="464" name="普通建設事業費 （ うち更新整備　）該当値テキスト"/>
        <xdr:cNvSpPr txBox="1"/>
      </xdr:nvSpPr>
      <xdr:spPr>
        <a:xfrm>
          <a:off x="10528300" y="167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44300</xdr:rowOff>
    </xdr:from>
    <xdr:to>
      <xdr:col>14</xdr:col>
      <xdr:colOff>79375</xdr:colOff>
      <xdr:row>97</xdr:row>
      <xdr:rowOff>145900</xdr:rowOff>
    </xdr:to>
    <xdr:sp macro="" textlink="">
      <xdr:nvSpPr>
        <xdr:cNvPr id="465" name="円/楕円 464"/>
        <xdr:cNvSpPr/>
      </xdr:nvSpPr>
      <xdr:spPr>
        <a:xfrm>
          <a:off x="9588500" y="166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162427</xdr:rowOff>
    </xdr:from>
    <xdr:ext cx="534377" cy="259045"/>
    <xdr:sp macro="" textlink="">
      <xdr:nvSpPr>
        <xdr:cNvPr id="466" name="テキスト ボックス 465"/>
        <xdr:cNvSpPr txBox="1"/>
      </xdr:nvSpPr>
      <xdr:spPr>
        <a:xfrm>
          <a:off x="9372111" y="164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137665</xdr:rowOff>
    </xdr:from>
    <xdr:to>
      <xdr:col>23</xdr:col>
      <xdr:colOff>517525</xdr:colOff>
      <xdr:row>38</xdr:row>
      <xdr:rowOff>139700</xdr:rowOff>
    </xdr:to>
    <xdr:cxnSp macro="">
      <xdr:nvCxnSpPr>
        <xdr:cNvPr id="493" name="直線コネクタ 492"/>
        <xdr:cNvCxnSpPr/>
      </xdr:nvCxnSpPr>
      <xdr:spPr>
        <a:xfrm>
          <a:off x="15481300" y="6652765"/>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134433</xdr:rowOff>
    </xdr:from>
    <xdr:to>
      <xdr:col>22</xdr:col>
      <xdr:colOff>365125</xdr:colOff>
      <xdr:row>38</xdr:row>
      <xdr:rowOff>137665</xdr:rowOff>
    </xdr:to>
    <xdr:cxnSp macro="">
      <xdr:nvCxnSpPr>
        <xdr:cNvPr id="496" name="直線コネクタ 495"/>
        <xdr:cNvCxnSpPr/>
      </xdr:nvCxnSpPr>
      <xdr:spPr>
        <a:xfrm>
          <a:off x="14592300" y="664953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134433</xdr:rowOff>
    </xdr:from>
    <xdr:to>
      <xdr:col>21</xdr:col>
      <xdr:colOff>161925</xdr:colOff>
      <xdr:row>38</xdr:row>
      <xdr:rowOff>139700</xdr:rowOff>
    </xdr:to>
    <xdr:cxnSp macro="">
      <xdr:nvCxnSpPr>
        <xdr:cNvPr id="499" name="直線コネクタ 498"/>
        <xdr:cNvCxnSpPr/>
      </xdr:nvCxnSpPr>
      <xdr:spPr>
        <a:xfrm flipV="1">
          <a:off x="13703300" y="6649533"/>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126747</xdr:rowOff>
    </xdr:from>
    <xdr:to>
      <xdr:col>19</xdr:col>
      <xdr:colOff>644525</xdr:colOff>
      <xdr:row>38</xdr:row>
      <xdr:rowOff>139700</xdr:rowOff>
    </xdr:to>
    <xdr:cxnSp macro="">
      <xdr:nvCxnSpPr>
        <xdr:cNvPr id="502" name="直線コネクタ 501"/>
        <xdr:cNvCxnSpPr/>
      </xdr:nvCxnSpPr>
      <xdr:spPr>
        <a:xfrm>
          <a:off x="12814300" y="664184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86865</xdr:rowOff>
    </xdr:from>
    <xdr:to>
      <xdr:col>22</xdr:col>
      <xdr:colOff>415925</xdr:colOff>
      <xdr:row>39</xdr:row>
      <xdr:rowOff>17015</xdr:rowOff>
    </xdr:to>
    <xdr:sp macro="" textlink="">
      <xdr:nvSpPr>
        <xdr:cNvPr id="514" name="円/楕円 513"/>
        <xdr:cNvSpPr/>
      </xdr:nvSpPr>
      <xdr:spPr>
        <a:xfrm>
          <a:off x="15430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8142</xdr:rowOff>
    </xdr:from>
    <xdr:ext cx="378565" cy="259045"/>
    <xdr:sp macro="" textlink="">
      <xdr:nvSpPr>
        <xdr:cNvPr id="515" name="テキスト ボックス 514"/>
        <xdr:cNvSpPr txBox="1"/>
      </xdr:nvSpPr>
      <xdr:spPr>
        <a:xfrm>
          <a:off x="15292017" y="6694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83633</xdr:rowOff>
    </xdr:from>
    <xdr:to>
      <xdr:col>21</xdr:col>
      <xdr:colOff>212725</xdr:colOff>
      <xdr:row>39</xdr:row>
      <xdr:rowOff>13783</xdr:rowOff>
    </xdr:to>
    <xdr:sp macro="" textlink="">
      <xdr:nvSpPr>
        <xdr:cNvPr id="516" name="円/楕円 515"/>
        <xdr:cNvSpPr/>
      </xdr:nvSpPr>
      <xdr:spPr>
        <a:xfrm>
          <a:off x="14541500" y="65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4910</xdr:rowOff>
    </xdr:from>
    <xdr:ext cx="469744" cy="259045"/>
    <xdr:sp macro="" textlink="">
      <xdr:nvSpPr>
        <xdr:cNvPr id="517" name="テキスト ボックス 516"/>
        <xdr:cNvSpPr txBox="1"/>
      </xdr:nvSpPr>
      <xdr:spPr>
        <a:xfrm>
          <a:off x="14357427" y="669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75947</xdr:rowOff>
    </xdr:from>
    <xdr:to>
      <xdr:col>18</xdr:col>
      <xdr:colOff>492125</xdr:colOff>
      <xdr:row>39</xdr:row>
      <xdr:rowOff>6097</xdr:rowOff>
    </xdr:to>
    <xdr:sp macro="" textlink="">
      <xdr:nvSpPr>
        <xdr:cNvPr id="520" name="円/楕円 519"/>
        <xdr:cNvSpPr/>
      </xdr:nvSpPr>
      <xdr:spPr>
        <a:xfrm>
          <a:off x="12763500" y="65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168674</xdr:rowOff>
    </xdr:from>
    <xdr:ext cx="469744" cy="259045"/>
    <xdr:sp macro="" textlink="">
      <xdr:nvSpPr>
        <xdr:cNvPr id="521" name="テキスト ボックス 520"/>
        <xdr:cNvSpPr txBox="1"/>
      </xdr:nvSpPr>
      <xdr:spPr>
        <a:xfrm>
          <a:off x="12579427" y="66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74614</xdr:rowOff>
    </xdr:from>
    <xdr:to>
      <xdr:col>23</xdr:col>
      <xdr:colOff>517525</xdr:colOff>
      <xdr:row>78</xdr:row>
      <xdr:rowOff>86181</xdr:rowOff>
    </xdr:to>
    <xdr:cxnSp macro="">
      <xdr:nvCxnSpPr>
        <xdr:cNvPr id="605" name="直線コネクタ 604"/>
        <xdr:cNvCxnSpPr/>
      </xdr:nvCxnSpPr>
      <xdr:spPr>
        <a:xfrm flipV="1">
          <a:off x="15481300" y="13447714"/>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78603</xdr:rowOff>
    </xdr:from>
    <xdr:to>
      <xdr:col>22</xdr:col>
      <xdr:colOff>365125</xdr:colOff>
      <xdr:row>78</xdr:row>
      <xdr:rowOff>86181</xdr:rowOff>
    </xdr:to>
    <xdr:cxnSp macro="">
      <xdr:nvCxnSpPr>
        <xdr:cNvPr id="608" name="直線コネクタ 607"/>
        <xdr:cNvCxnSpPr/>
      </xdr:nvCxnSpPr>
      <xdr:spPr>
        <a:xfrm>
          <a:off x="14592300" y="13451703"/>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78603</xdr:rowOff>
    </xdr:from>
    <xdr:to>
      <xdr:col>21</xdr:col>
      <xdr:colOff>161925</xdr:colOff>
      <xdr:row>78</xdr:row>
      <xdr:rowOff>79003</xdr:rowOff>
    </xdr:to>
    <xdr:cxnSp macro="">
      <xdr:nvCxnSpPr>
        <xdr:cNvPr id="611" name="直線コネクタ 610"/>
        <xdr:cNvCxnSpPr/>
      </xdr:nvCxnSpPr>
      <xdr:spPr>
        <a:xfrm flipV="1">
          <a:off x="13703300" y="134517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79003</xdr:rowOff>
    </xdr:from>
    <xdr:to>
      <xdr:col>19</xdr:col>
      <xdr:colOff>644525</xdr:colOff>
      <xdr:row>78</xdr:row>
      <xdr:rowOff>82241</xdr:rowOff>
    </xdr:to>
    <xdr:cxnSp macro="">
      <xdr:nvCxnSpPr>
        <xdr:cNvPr id="614" name="直線コネクタ 613"/>
        <xdr:cNvCxnSpPr/>
      </xdr:nvCxnSpPr>
      <xdr:spPr>
        <a:xfrm flipV="1">
          <a:off x="12814300" y="1345210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23814</xdr:rowOff>
    </xdr:from>
    <xdr:to>
      <xdr:col>23</xdr:col>
      <xdr:colOff>568325</xdr:colOff>
      <xdr:row>78</xdr:row>
      <xdr:rowOff>125414</xdr:rowOff>
    </xdr:to>
    <xdr:sp macro="" textlink="">
      <xdr:nvSpPr>
        <xdr:cNvPr id="624" name="円/楕円 623"/>
        <xdr:cNvSpPr/>
      </xdr:nvSpPr>
      <xdr:spPr>
        <a:xfrm>
          <a:off x="16268700" y="133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110191</xdr:rowOff>
    </xdr:from>
    <xdr:ext cx="534377" cy="259045"/>
    <xdr:sp macro="" textlink="">
      <xdr:nvSpPr>
        <xdr:cNvPr id="625" name="公債費該当値テキスト"/>
        <xdr:cNvSpPr txBox="1"/>
      </xdr:nvSpPr>
      <xdr:spPr>
        <a:xfrm>
          <a:off x="16370300" y="133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35381</xdr:rowOff>
    </xdr:from>
    <xdr:to>
      <xdr:col>22</xdr:col>
      <xdr:colOff>415925</xdr:colOff>
      <xdr:row>78</xdr:row>
      <xdr:rowOff>136981</xdr:rowOff>
    </xdr:to>
    <xdr:sp macro="" textlink="">
      <xdr:nvSpPr>
        <xdr:cNvPr id="626" name="円/楕円 625"/>
        <xdr:cNvSpPr/>
      </xdr:nvSpPr>
      <xdr:spPr>
        <a:xfrm>
          <a:off x="15430500" y="134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128108</xdr:rowOff>
    </xdr:from>
    <xdr:ext cx="534377" cy="259045"/>
    <xdr:sp macro="" textlink="">
      <xdr:nvSpPr>
        <xdr:cNvPr id="627" name="テキスト ボックス 626"/>
        <xdr:cNvSpPr txBox="1"/>
      </xdr:nvSpPr>
      <xdr:spPr>
        <a:xfrm>
          <a:off x="15214111" y="135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27803</xdr:rowOff>
    </xdr:from>
    <xdr:to>
      <xdr:col>21</xdr:col>
      <xdr:colOff>212725</xdr:colOff>
      <xdr:row>78</xdr:row>
      <xdr:rowOff>129403</xdr:rowOff>
    </xdr:to>
    <xdr:sp macro="" textlink="">
      <xdr:nvSpPr>
        <xdr:cNvPr id="628" name="円/楕円 627"/>
        <xdr:cNvSpPr/>
      </xdr:nvSpPr>
      <xdr:spPr>
        <a:xfrm>
          <a:off x="14541500" y="134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120530</xdr:rowOff>
    </xdr:from>
    <xdr:ext cx="534377" cy="259045"/>
    <xdr:sp macro="" textlink="">
      <xdr:nvSpPr>
        <xdr:cNvPr id="629" name="テキスト ボックス 628"/>
        <xdr:cNvSpPr txBox="1"/>
      </xdr:nvSpPr>
      <xdr:spPr>
        <a:xfrm>
          <a:off x="14325111" y="134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28203</xdr:rowOff>
    </xdr:from>
    <xdr:to>
      <xdr:col>20</xdr:col>
      <xdr:colOff>9525</xdr:colOff>
      <xdr:row>78</xdr:row>
      <xdr:rowOff>129803</xdr:rowOff>
    </xdr:to>
    <xdr:sp macro="" textlink="">
      <xdr:nvSpPr>
        <xdr:cNvPr id="630" name="円/楕円 629"/>
        <xdr:cNvSpPr/>
      </xdr:nvSpPr>
      <xdr:spPr>
        <a:xfrm>
          <a:off x="13652500" y="134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120930</xdr:rowOff>
    </xdr:from>
    <xdr:ext cx="534377" cy="259045"/>
    <xdr:sp macro="" textlink="">
      <xdr:nvSpPr>
        <xdr:cNvPr id="631" name="テキスト ボックス 630"/>
        <xdr:cNvSpPr txBox="1"/>
      </xdr:nvSpPr>
      <xdr:spPr>
        <a:xfrm>
          <a:off x="13436111" y="134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31441</xdr:rowOff>
    </xdr:from>
    <xdr:to>
      <xdr:col>18</xdr:col>
      <xdr:colOff>492125</xdr:colOff>
      <xdr:row>78</xdr:row>
      <xdr:rowOff>133041</xdr:rowOff>
    </xdr:to>
    <xdr:sp macro="" textlink="">
      <xdr:nvSpPr>
        <xdr:cNvPr id="632" name="円/楕円 631"/>
        <xdr:cNvSpPr/>
      </xdr:nvSpPr>
      <xdr:spPr>
        <a:xfrm>
          <a:off x="12763500" y="13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124168</xdr:rowOff>
    </xdr:from>
    <xdr:ext cx="534377" cy="259045"/>
    <xdr:sp macro="" textlink="">
      <xdr:nvSpPr>
        <xdr:cNvPr id="633" name="テキスト ボックス 632"/>
        <xdr:cNvSpPr txBox="1"/>
      </xdr:nvSpPr>
      <xdr:spPr>
        <a:xfrm>
          <a:off x="12547111" y="13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130648</xdr:rowOff>
    </xdr:from>
    <xdr:to>
      <xdr:col>23</xdr:col>
      <xdr:colOff>517525</xdr:colOff>
      <xdr:row>98</xdr:row>
      <xdr:rowOff>138573</xdr:rowOff>
    </xdr:to>
    <xdr:cxnSp macro="">
      <xdr:nvCxnSpPr>
        <xdr:cNvPr id="660" name="直線コネクタ 659"/>
        <xdr:cNvCxnSpPr/>
      </xdr:nvCxnSpPr>
      <xdr:spPr>
        <a:xfrm>
          <a:off x="15481300" y="16932748"/>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93952</xdr:rowOff>
    </xdr:from>
    <xdr:to>
      <xdr:col>22</xdr:col>
      <xdr:colOff>365125</xdr:colOff>
      <xdr:row>98</xdr:row>
      <xdr:rowOff>130648</xdr:rowOff>
    </xdr:to>
    <xdr:cxnSp macro="">
      <xdr:nvCxnSpPr>
        <xdr:cNvPr id="663" name="直線コネクタ 662"/>
        <xdr:cNvCxnSpPr/>
      </xdr:nvCxnSpPr>
      <xdr:spPr>
        <a:xfrm>
          <a:off x="14592300" y="16896052"/>
          <a:ext cx="889000" cy="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93952</xdr:rowOff>
    </xdr:from>
    <xdr:to>
      <xdr:col>21</xdr:col>
      <xdr:colOff>161925</xdr:colOff>
      <xdr:row>98</xdr:row>
      <xdr:rowOff>117263</xdr:rowOff>
    </xdr:to>
    <xdr:cxnSp macro="">
      <xdr:nvCxnSpPr>
        <xdr:cNvPr id="666" name="直線コネクタ 665"/>
        <xdr:cNvCxnSpPr/>
      </xdr:nvCxnSpPr>
      <xdr:spPr>
        <a:xfrm flipV="1">
          <a:off x="13703300" y="16896052"/>
          <a:ext cx="889000" cy="2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111989</xdr:rowOff>
    </xdr:from>
    <xdr:to>
      <xdr:col>19</xdr:col>
      <xdr:colOff>644525</xdr:colOff>
      <xdr:row>98</xdr:row>
      <xdr:rowOff>117263</xdr:rowOff>
    </xdr:to>
    <xdr:cxnSp macro="">
      <xdr:nvCxnSpPr>
        <xdr:cNvPr id="669" name="直線コネクタ 668"/>
        <xdr:cNvCxnSpPr/>
      </xdr:nvCxnSpPr>
      <xdr:spPr>
        <a:xfrm>
          <a:off x="12814300" y="16914089"/>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87773</xdr:rowOff>
    </xdr:from>
    <xdr:to>
      <xdr:col>23</xdr:col>
      <xdr:colOff>568325</xdr:colOff>
      <xdr:row>99</xdr:row>
      <xdr:rowOff>17923</xdr:rowOff>
    </xdr:to>
    <xdr:sp macro="" textlink="">
      <xdr:nvSpPr>
        <xdr:cNvPr id="679" name="円/楕円 678"/>
        <xdr:cNvSpPr/>
      </xdr:nvSpPr>
      <xdr:spPr>
        <a:xfrm>
          <a:off x="16268700" y="168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378565" cy="259045"/>
    <xdr:sp macro="" textlink="">
      <xdr:nvSpPr>
        <xdr:cNvPr id="680" name="積立金該当値テキスト"/>
        <xdr:cNvSpPr txBox="1"/>
      </xdr:nvSpPr>
      <xdr:spPr>
        <a:xfrm>
          <a:off x="16370300" y="16823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79848</xdr:rowOff>
    </xdr:from>
    <xdr:to>
      <xdr:col>22</xdr:col>
      <xdr:colOff>415925</xdr:colOff>
      <xdr:row>99</xdr:row>
      <xdr:rowOff>9998</xdr:rowOff>
    </xdr:to>
    <xdr:sp macro="" textlink="">
      <xdr:nvSpPr>
        <xdr:cNvPr id="681" name="円/楕円 680"/>
        <xdr:cNvSpPr/>
      </xdr:nvSpPr>
      <xdr:spPr>
        <a:xfrm>
          <a:off x="15430500" y="168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1125</xdr:rowOff>
    </xdr:from>
    <xdr:ext cx="469744" cy="259045"/>
    <xdr:sp macro="" textlink="">
      <xdr:nvSpPr>
        <xdr:cNvPr id="682" name="テキスト ボックス 681"/>
        <xdr:cNvSpPr txBox="1"/>
      </xdr:nvSpPr>
      <xdr:spPr>
        <a:xfrm>
          <a:off x="15246427" y="169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43152</xdr:rowOff>
    </xdr:from>
    <xdr:to>
      <xdr:col>21</xdr:col>
      <xdr:colOff>212725</xdr:colOff>
      <xdr:row>98</xdr:row>
      <xdr:rowOff>144752</xdr:rowOff>
    </xdr:to>
    <xdr:sp macro="" textlink="">
      <xdr:nvSpPr>
        <xdr:cNvPr id="683" name="円/楕円 682"/>
        <xdr:cNvSpPr/>
      </xdr:nvSpPr>
      <xdr:spPr>
        <a:xfrm>
          <a:off x="14541500" y="168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135879</xdr:rowOff>
    </xdr:from>
    <xdr:ext cx="534377" cy="259045"/>
    <xdr:sp macro="" textlink="">
      <xdr:nvSpPr>
        <xdr:cNvPr id="684" name="テキスト ボックス 683"/>
        <xdr:cNvSpPr txBox="1"/>
      </xdr:nvSpPr>
      <xdr:spPr>
        <a:xfrm>
          <a:off x="14325111" y="169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66463</xdr:rowOff>
    </xdr:from>
    <xdr:to>
      <xdr:col>20</xdr:col>
      <xdr:colOff>9525</xdr:colOff>
      <xdr:row>98</xdr:row>
      <xdr:rowOff>168063</xdr:rowOff>
    </xdr:to>
    <xdr:sp macro="" textlink="">
      <xdr:nvSpPr>
        <xdr:cNvPr id="685" name="円/楕円 684"/>
        <xdr:cNvSpPr/>
      </xdr:nvSpPr>
      <xdr:spPr>
        <a:xfrm>
          <a:off x="13652500" y="168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159190</xdr:rowOff>
    </xdr:from>
    <xdr:ext cx="469744" cy="259045"/>
    <xdr:sp macro="" textlink="">
      <xdr:nvSpPr>
        <xdr:cNvPr id="686" name="テキスト ボックス 685"/>
        <xdr:cNvSpPr txBox="1"/>
      </xdr:nvSpPr>
      <xdr:spPr>
        <a:xfrm>
          <a:off x="13468427" y="1696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61189</xdr:rowOff>
    </xdr:from>
    <xdr:to>
      <xdr:col>18</xdr:col>
      <xdr:colOff>492125</xdr:colOff>
      <xdr:row>98</xdr:row>
      <xdr:rowOff>162789</xdr:rowOff>
    </xdr:to>
    <xdr:sp macro="" textlink="">
      <xdr:nvSpPr>
        <xdr:cNvPr id="687" name="円/楕円 686"/>
        <xdr:cNvSpPr/>
      </xdr:nvSpPr>
      <xdr:spPr>
        <a:xfrm>
          <a:off x="12763500" y="16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153916</xdr:rowOff>
    </xdr:from>
    <xdr:ext cx="534377" cy="259045"/>
    <xdr:sp macro="" textlink="">
      <xdr:nvSpPr>
        <xdr:cNvPr id="688" name="テキスト ボックス 687"/>
        <xdr:cNvSpPr txBox="1"/>
      </xdr:nvSpPr>
      <xdr:spPr>
        <a:xfrm>
          <a:off x="12547111" y="169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15753</xdr:rowOff>
    </xdr:from>
    <xdr:to>
      <xdr:col>32</xdr:col>
      <xdr:colOff>187325</xdr:colOff>
      <xdr:row>38</xdr:row>
      <xdr:rowOff>38064</xdr:rowOff>
    </xdr:to>
    <xdr:cxnSp macro="">
      <xdr:nvCxnSpPr>
        <xdr:cNvPr id="715" name="直線コネクタ 714"/>
        <xdr:cNvCxnSpPr/>
      </xdr:nvCxnSpPr>
      <xdr:spPr>
        <a:xfrm flipV="1">
          <a:off x="21323300" y="6530853"/>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4140</xdr:rowOff>
    </xdr:from>
    <xdr:to>
      <xdr:col>31</xdr:col>
      <xdr:colOff>34925</xdr:colOff>
      <xdr:row>38</xdr:row>
      <xdr:rowOff>38064</xdr:rowOff>
    </xdr:to>
    <xdr:cxnSp macro="">
      <xdr:nvCxnSpPr>
        <xdr:cNvPr id="718" name="直線コネクタ 717"/>
        <xdr:cNvCxnSpPr/>
      </xdr:nvCxnSpPr>
      <xdr:spPr>
        <a:xfrm>
          <a:off x="20434300" y="6519240"/>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94163</xdr:rowOff>
    </xdr:from>
    <xdr:to>
      <xdr:col>29</xdr:col>
      <xdr:colOff>517525</xdr:colOff>
      <xdr:row>38</xdr:row>
      <xdr:rowOff>4140</xdr:rowOff>
    </xdr:to>
    <xdr:cxnSp macro="">
      <xdr:nvCxnSpPr>
        <xdr:cNvPr id="721" name="直線コネクタ 720"/>
        <xdr:cNvCxnSpPr/>
      </xdr:nvCxnSpPr>
      <xdr:spPr>
        <a:xfrm>
          <a:off x="19545300" y="6437813"/>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147427</xdr:rowOff>
    </xdr:from>
    <xdr:to>
      <xdr:col>28</xdr:col>
      <xdr:colOff>314325</xdr:colOff>
      <xdr:row>37</xdr:row>
      <xdr:rowOff>94163</xdr:rowOff>
    </xdr:to>
    <xdr:cxnSp macro="">
      <xdr:nvCxnSpPr>
        <xdr:cNvPr id="724" name="直線コネクタ 723"/>
        <xdr:cNvCxnSpPr/>
      </xdr:nvCxnSpPr>
      <xdr:spPr>
        <a:xfrm>
          <a:off x="18656300" y="6319627"/>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136403</xdr:rowOff>
    </xdr:from>
    <xdr:to>
      <xdr:col>32</xdr:col>
      <xdr:colOff>238125</xdr:colOff>
      <xdr:row>38</xdr:row>
      <xdr:rowOff>66553</xdr:rowOff>
    </xdr:to>
    <xdr:sp macro="" textlink="">
      <xdr:nvSpPr>
        <xdr:cNvPr id="734" name="円/楕円 733"/>
        <xdr:cNvSpPr/>
      </xdr:nvSpPr>
      <xdr:spPr>
        <a:xfrm>
          <a:off x="22110700" y="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95780</xdr:rowOff>
    </xdr:from>
    <xdr:ext cx="469744" cy="259045"/>
    <xdr:sp macro="" textlink="">
      <xdr:nvSpPr>
        <xdr:cNvPr id="735" name="投資及び出資金該当値テキスト"/>
        <xdr:cNvSpPr txBox="1"/>
      </xdr:nvSpPr>
      <xdr:spPr>
        <a:xfrm>
          <a:off x="22212300" y="626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158714</xdr:rowOff>
    </xdr:from>
    <xdr:to>
      <xdr:col>31</xdr:col>
      <xdr:colOff>85725</xdr:colOff>
      <xdr:row>38</xdr:row>
      <xdr:rowOff>88864</xdr:rowOff>
    </xdr:to>
    <xdr:sp macro="" textlink="">
      <xdr:nvSpPr>
        <xdr:cNvPr id="736" name="円/楕円 735"/>
        <xdr:cNvSpPr/>
      </xdr:nvSpPr>
      <xdr:spPr>
        <a:xfrm>
          <a:off x="21272500" y="65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105391</xdr:rowOff>
    </xdr:from>
    <xdr:ext cx="469744" cy="259045"/>
    <xdr:sp macro="" textlink="">
      <xdr:nvSpPr>
        <xdr:cNvPr id="737" name="テキスト ボックス 736"/>
        <xdr:cNvSpPr txBox="1"/>
      </xdr:nvSpPr>
      <xdr:spPr>
        <a:xfrm>
          <a:off x="21088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124790</xdr:rowOff>
    </xdr:from>
    <xdr:to>
      <xdr:col>29</xdr:col>
      <xdr:colOff>568325</xdr:colOff>
      <xdr:row>38</xdr:row>
      <xdr:rowOff>54940</xdr:rowOff>
    </xdr:to>
    <xdr:sp macro="" textlink="">
      <xdr:nvSpPr>
        <xdr:cNvPr id="738" name="円/楕円 737"/>
        <xdr:cNvSpPr/>
      </xdr:nvSpPr>
      <xdr:spPr>
        <a:xfrm>
          <a:off x="20383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739" name="テキスト ボックス 73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43363</xdr:rowOff>
    </xdr:from>
    <xdr:to>
      <xdr:col>28</xdr:col>
      <xdr:colOff>365125</xdr:colOff>
      <xdr:row>37</xdr:row>
      <xdr:rowOff>144963</xdr:rowOff>
    </xdr:to>
    <xdr:sp macro="" textlink="">
      <xdr:nvSpPr>
        <xdr:cNvPr id="740" name="円/楕円 739"/>
        <xdr:cNvSpPr/>
      </xdr:nvSpPr>
      <xdr:spPr>
        <a:xfrm>
          <a:off x="19494500" y="63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161490</xdr:rowOff>
    </xdr:from>
    <xdr:ext cx="469744" cy="259045"/>
    <xdr:sp macro="" textlink="">
      <xdr:nvSpPr>
        <xdr:cNvPr id="741" name="テキスト ボックス 740"/>
        <xdr:cNvSpPr txBox="1"/>
      </xdr:nvSpPr>
      <xdr:spPr>
        <a:xfrm>
          <a:off x="19310427" y="61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96627</xdr:rowOff>
    </xdr:from>
    <xdr:to>
      <xdr:col>27</xdr:col>
      <xdr:colOff>161925</xdr:colOff>
      <xdr:row>37</xdr:row>
      <xdr:rowOff>26777</xdr:rowOff>
    </xdr:to>
    <xdr:sp macro="" textlink="">
      <xdr:nvSpPr>
        <xdr:cNvPr id="742" name="円/楕円 741"/>
        <xdr:cNvSpPr/>
      </xdr:nvSpPr>
      <xdr:spPr>
        <a:xfrm>
          <a:off x="18605500" y="62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43304</xdr:rowOff>
    </xdr:from>
    <xdr:ext cx="469744" cy="259045"/>
    <xdr:sp macro="" textlink="">
      <xdr:nvSpPr>
        <xdr:cNvPr id="743" name="テキスト ボックス 742"/>
        <xdr:cNvSpPr txBox="1"/>
      </xdr:nvSpPr>
      <xdr:spPr>
        <a:xfrm>
          <a:off x="18421427" y="60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171018</xdr:rowOff>
    </xdr:from>
    <xdr:to>
      <xdr:col>32</xdr:col>
      <xdr:colOff>187325</xdr:colOff>
      <xdr:row>59</xdr:row>
      <xdr:rowOff>216</xdr:rowOff>
    </xdr:to>
    <xdr:cxnSp macro="">
      <xdr:nvCxnSpPr>
        <xdr:cNvPr id="772" name="直線コネクタ 771"/>
        <xdr:cNvCxnSpPr/>
      </xdr:nvCxnSpPr>
      <xdr:spPr>
        <a:xfrm flipV="1">
          <a:off x="21323300" y="10115118"/>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216</xdr:rowOff>
    </xdr:from>
    <xdr:to>
      <xdr:col>31</xdr:col>
      <xdr:colOff>34925</xdr:colOff>
      <xdr:row>59</xdr:row>
      <xdr:rowOff>750</xdr:rowOff>
    </xdr:to>
    <xdr:cxnSp macro="">
      <xdr:nvCxnSpPr>
        <xdr:cNvPr id="775" name="直線コネクタ 774"/>
        <xdr:cNvCxnSpPr/>
      </xdr:nvCxnSpPr>
      <xdr:spPr>
        <a:xfrm flipV="1">
          <a:off x="20434300" y="1011576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750</xdr:rowOff>
    </xdr:from>
    <xdr:to>
      <xdr:col>29</xdr:col>
      <xdr:colOff>517525</xdr:colOff>
      <xdr:row>59</xdr:row>
      <xdr:rowOff>997</xdr:rowOff>
    </xdr:to>
    <xdr:cxnSp macro="">
      <xdr:nvCxnSpPr>
        <xdr:cNvPr id="778" name="直線コネクタ 777"/>
        <xdr:cNvCxnSpPr/>
      </xdr:nvCxnSpPr>
      <xdr:spPr>
        <a:xfrm flipV="1">
          <a:off x="19545300" y="1011630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997</xdr:rowOff>
    </xdr:from>
    <xdr:to>
      <xdr:col>28</xdr:col>
      <xdr:colOff>314325</xdr:colOff>
      <xdr:row>59</xdr:row>
      <xdr:rowOff>1150</xdr:rowOff>
    </xdr:to>
    <xdr:cxnSp macro="">
      <xdr:nvCxnSpPr>
        <xdr:cNvPr id="781" name="直線コネクタ 780"/>
        <xdr:cNvCxnSpPr/>
      </xdr:nvCxnSpPr>
      <xdr:spPr>
        <a:xfrm flipV="1">
          <a:off x="18656300" y="101165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120218</xdr:rowOff>
    </xdr:from>
    <xdr:to>
      <xdr:col>32</xdr:col>
      <xdr:colOff>238125</xdr:colOff>
      <xdr:row>59</xdr:row>
      <xdr:rowOff>50368</xdr:rowOff>
    </xdr:to>
    <xdr:sp macro="" textlink="">
      <xdr:nvSpPr>
        <xdr:cNvPr id="791" name="円/楕円 790"/>
        <xdr:cNvSpPr/>
      </xdr:nvSpPr>
      <xdr:spPr>
        <a:xfrm>
          <a:off x="221107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35145</xdr:rowOff>
    </xdr:from>
    <xdr:ext cx="469744" cy="259045"/>
    <xdr:sp macro="" textlink="">
      <xdr:nvSpPr>
        <xdr:cNvPr id="792" name="貸付金該当値テキスト"/>
        <xdr:cNvSpPr txBox="1"/>
      </xdr:nvSpPr>
      <xdr:spPr>
        <a:xfrm>
          <a:off x="22212300" y="99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120866</xdr:rowOff>
    </xdr:from>
    <xdr:to>
      <xdr:col>31</xdr:col>
      <xdr:colOff>85725</xdr:colOff>
      <xdr:row>59</xdr:row>
      <xdr:rowOff>51016</xdr:rowOff>
    </xdr:to>
    <xdr:sp macro="" textlink="">
      <xdr:nvSpPr>
        <xdr:cNvPr id="793" name="円/楕円 792"/>
        <xdr:cNvSpPr/>
      </xdr:nvSpPr>
      <xdr:spPr>
        <a:xfrm>
          <a:off x="21272500" y="100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42143</xdr:rowOff>
    </xdr:from>
    <xdr:ext cx="469744" cy="259045"/>
    <xdr:sp macro="" textlink="">
      <xdr:nvSpPr>
        <xdr:cNvPr id="794" name="テキスト ボックス 793"/>
        <xdr:cNvSpPr txBox="1"/>
      </xdr:nvSpPr>
      <xdr:spPr>
        <a:xfrm>
          <a:off x="21088427" y="1015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121400</xdr:rowOff>
    </xdr:from>
    <xdr:to>
      <xdr:col>29</xdr:col>
      <xdr:colOff>568325</xdr:colOff>
      <xdr:row>59</xdr:row>
      <xdr:rowOff>51550</xdr:rowOff>
    </xdr:to>
    <xdr:sp macro="" textlink="">
      <xdr:nvSpPr>
        <xdr:cNvPr id="795" name="円/楕円 794"/>
        <xdr:cNvSpPr/>
      </xdr:nvSpPr>
      <xdr:spPr>
        <a:xfrm>
          <a:off x="203835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42677</xdr:rowOff>
    </xdr:from>
    <xdr:ext cx="469744" cy="259045"/>
    <xdr:sp macro="" textlink="">
      <xdr:nvSpPr>
        <xdr:cNvPr id="796" name="テキスト ボックス 795"/>
        <xdr:cNvSpPr txBox="1"/>
      </xdr:nvSpPr>
      <xdr:spPr>
        <a:xfrm>
          <a:off x="20199427" y="101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121647</xdr:rowOff>
    </xdr:from>
    <xdr:to>
      <xdr:col>28</xdr:col>
      <xdr:colOff>365125</xdr:colOff>
      <xdr:row>59</xdr:row>
      <xdr:rowOff>51797</xdr:rowOff>
    </xdr:to>
    <xdr:sp macro="" textlink="">
      <xdr:nvSpPr>
        <xdr:cNvPr id="797" name="円/楕円 796"/>
        <xdr:cNvSpPr/>
      </xdr:nvSpPr>
      <xdr:spPr>
        <a:xfrm>
          <a:off x="19494500" y="100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42924</xdr:rowOff>
    </xdr:from>
    <xdr:ext cx="469744" cy="259045"/>
    <xdr:sp macro="" textlink="">
      <xdr:nvSpPr>
        <xdr:cNvPr id="798" name="テキスト ボックス 797"/>
        <xdr:cNvSpPr txBox="1"/>
      </xdr:nvSpPr>
      <xdr:spPr>
        <a:xfrm>
          <a:off x="19310427" y="101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121800</xdr:rowOff>
    </xdr:from>
    <xdr:to>
      <xdr:col>27</xdr:col>
      <xdr:colOff>161925</xdr:colOff>
      <xdr:row>59</xdr:row>
      <xdr:rowOff>51950</xdr:rowOff>
    </xdr:to>
    <xdr:sp macro="" textlink="">
      <xdr:nvSpPr>
        <xdr:cNvPr id="799" name="円/楕円 798"/>
        <xdr:cNvSpPr/>
      </xdr:nvSpPr>
      <xdr:spPr>
        <a:xfrm>
          <a:off x="18605500" y="100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43077</xdr:rowOff>
    </xdr:from>
    <xdr:ext cx="469744" cy="259045"/>
    <xdr:sp macro="" textlink="">
      <xdr:nvSpPr>
        <xdr:cNvPr id="800" name="テキスト ボックス 799"/>
        <xdr:cNvSpPr txBox="1"/>
      </xdr:nvSpPr>
      <xdr:spPr>
        <a:xfrm>
          <a:off x="18421427" y="101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23228</xdr:rowOff>
    </xdr:from>
    <xdr:to>
      <xdr:col>32</xdr:col>
      <xdr:colOff>187325</xdr:colOff>
      <xdr:row>77</xdr:row>
      <xdr:rowOff>97904</xdr:rowOff>
    </xdr:to>
    <xdr:cxnSp macro="">
      <xdr:nvCxnSpPr>
        <xdr:cNvPr id="830" name="直線コネクタ 829"/>
        <xdr:cNvCxnSpPr/>
      </xdr:nvCxnSpPr>
      <xdr:spPr>
        <a:xfrm flipV="1">
          <a:off x="21323300" y="13224878"/>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97904</xdr:rowOff>
    </xdr:from>
    <xdr:to>
      <xdr:col>31</xdr:col>
      <xdr:colOff>34925</xdr:colOff>
      <xdr:row>77</xdr:row>
      <xdr:rowOff>99600</xdr:rowOff>
    </xdr:to>
    <xdr:cxnSp macro="">
      <xdr:nvCxnSpPr>
        <xdr:cNvPr id="833" name="直線コネクタ 832"/>
        <xdr:cNvCxnSpPr/>
      </xdr:nvCxnSpPr>
      <xdr:spPr>
        <a:xfrm flipV="1">
          <a:off x="20434300" y="1329955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99600</xdr:rowOff>
    </xdr:from>
    <xdr:to>
      <xdr:col>29</xdr:col>
      <xdr:colOff>517525</xdr:colOff>
      <xdr:row>77</xdr:row>
      <xdr:rowOff>101448</xdr:rowOff>
    </xdr:to>
    <xdr:cxnSp macro="">
      <xdr:nvCxnSpPr>
        <xdr:cNvPr id="836" name="直線コネクタ 835"/>
        <xdr:cNvCxnSpPr/>
      </xdr:nvCxnSpPr>
      <xdr:spPr>
        <a:xfrm flipV="1">
          <a:off x="19545300" y="1330125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35554</xdr:rowOff>
    </xdr:from>
    <xdr:to>
      <xdr:col>28</xdr:col>
      <xdr:colOff>314325</xdr:colOff>
      <xdr:row>77</xdr:row>
      <xdr:rowOff>101448</xdr:rowOff>
    </xdr:to>
    <xdr:cxnSp macro="">
      <xdr:nvCxnSpPr>
        <xdr:cNvPr id="839" name="直線コネクタ 838"/>
        <xdr:cNvCxnSpPr/>
      </xdr:nvCxnSpPr>
      <xdr:spPr>
        <a:xfrm>
          <a:off x="18656300" y="13237204"/>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143878</xdr:rowOff>
    </xdr:from>
    <xdr:to>
      <xdr:col>32</xdr:col>
      <xdr:colOff>238125</xdr:colOff>
      <xdr:row>77</xdr:row>
      <xdr:rowOff>74028</xdr:rowOff>
    </xdr:to>
    <xdr:sp macro="" textlink="">
      <xdr:nvSpPr>
        <xdr:cNvPr id="849" name="円/楕円 848"/>
        <xdr:cNvSpPr/>
      </xdr:nvSpPr>
      <xdr:spPr>
        <a:xfrm>
          <a:off x="22110700" y="131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122305</xdr:rowOff>
    </xdr:from>
    <xdr:ext cx="534377" cy="259045"/>
    <xdr:sp macro="" textlink="">
      <xdr:nvSpPr>
        <xdr:cNvPr id="850" name="繰出金該当値テキスト"/>
        <xdr:cNvSpPr txBox="1"/>
      </xdr:nvSpPr>
      <xdr:spPr>
        <a:xfrm>
          <a:off x="22212300" y="13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39,114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47104</xdr:rowOff>
    </xdr:from>
    <xdr:to>
      <xdr:col>31</xdr:col>
      <xdr:colOff>85725</xdr:colOff>
      <xdr:row>77</xdr:row>
      <xdr:rowOff>148704</xdr:rowOff>
    </xdr:to>
    <xdr:sp macro="" textlink="">
      <xdr:nvSpPr>
        <xdr:cNvPr id="851" name="円/楕円 850"/>
        <xdr:cNvSpPr/>
      </xdr:nvSpPr>
      <xdr:spPr>
        <a:xfrm>
          <a:off x="21272500" y="132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139831</xdr:rowOff>
    </xdr:from>
    <xdr:ext cx="534377" cy="259045"/>
    <xdr:sp macro="" textlink="">
      <xdr:nvSpPr>
        <xdr:cNvPr id="852" name="テキスト ボックス 851"/>
        <xdr:cNvSpPr txBox="1"/>
      </xdr:nvSpPr>
      <xdr:spPr>
        <a:xfrm>
          <a:off x="21056111" y="133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48800</xdr:rowOff>
    </xdr:from>
    <xdr:to>
      <xdr:col>29</xdr:col>
      <xdr:colOff>568325</xdr:colOff>
      <xdr:row>77</xdr:row>
      <xdr:rowOff>150400</xdr:rowOff>
    </xdr:to>
    <xdr:sp macro="" textlink="">
      <xdr:nvSpPr>
        <xdr:cNvPr id="853" name="円/楕円 852"/>
        <xdr:cNvSpPr/>
      </xdr:nvSpPr>
      <xdr:spPr>
        <a:xfrm>
          <a:off x="20383500" y="132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141527</xdr:rowOff>
    </xdr:from>
    <xdr:ext cx="534377" cy="259045"/>
    <xdr:sp macro="" textlink="">
      <xdr:nvSpPr>
        <xdr:cNvPr id="854" name="テキスト ボックス 853"/>
        <xdr:cNvSpPr txBox="1"/>
      </xdr:nvSpPr>
      <xdr:spPr>
        <a:xfrm>
          <a:off x="20167111" y="133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50648</xdr:rowOff>
    </xdr:from>
    <xdr:to>
      <xdr:col>28</xdr:col>
      <xdr:colOff>365125</xdr:colOff>
      <xdr:row>77</xdr:row>
      <xdr:rowOff>152248</xdr:rowOff>
    </xdr:to>
    <xdr:sp macro="" textlink="">
      <xdr:nvSpPr>
        <xdr:cNvPr id="855" name="円/楕円 854"/>
        <xdr:cNvSpPr/>
      </xdr:nvSpPr>
      <xdr:spPr>
        <a:xfrm>
          <a:off x="19494500" y="13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143375</xdr:rowOff>
    </xdr:from>
    <xdr:ext cx="534377" cy="259045"/>
    <xdr:sp macro="" textlink="">
      <xdr:nvSpPr>
        <xdr:cNvPr id="856" name="テキスト ボックス 855"/>
        <xdr:cNvSpPr txBox="1"/>
      </xdr:nvSpPr>
      <xdr:spPr>
        <a:xfrm>
          <a:off x="19278111" y="133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156204</xdr:rowOff>
    </xdr:from>
    <xdr:to>
      <xdr:col>27</xdr:col>
      <xdr:colOff>161925</xdr:colOff>
      <xdr:row>77</xdr:row>
      <xdr:rowOff>86354</xdr:rowOff>
    </xdr:to>
    <xdr:sp macro="" textlink="">
      <xdr:nvSpPr>
        <xdr:cNvPr id="857" name="円/楕円 856"/>
        <xdr:cNvSpPr/>
      </xdr:nvSpPr>
      <xdr:spPr>
        <a:xfrm>
          <a:off x="18605500" y="131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77481</xdr:rowOff>
    </xdr:from>
    <xdr:ext cx="534377" cy="259045"/>
    <xdr:sp macro="" textlink="">
      <xdr:nvSpPr>
        <xdr:cNvPr id="858" name="テキスト ボックス 857"/>
        <xdr:cNvSpPr txBox="1"/>
      </xdr:nvSpPr>
      <xdr:spPr>
        <a:xfrm>
          <a:off x="18389111" y="13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主な構成項目である人件費・公債費・投資的経費</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普通建設事業費</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においては、いずれも類似団体平均と比較して住民一人当たりのコストは下回っているものの、県内平均は上回っている。人件費については、ごみ処理業務や消防業務等を一部事務組合で行っていることや、定員適正化計画に基づく職員数の削減等を進めてきたことにより、決算額が小さくなっている。今後も定員管理、給与の適正化に努めていく。公債費についても、類似団体平均を下回って推移してきているものの、県内平均は上回っている。今後も合併特例債や臨時財政対策債等の市債を借り入れる予定であるが、公債費の増加は後年度の財政運営に多大な影響を及ぼすことから、市債の新規発行を極力抑制し、健全な財政運営に努める。普通建設事業費については、県内平均を大きく上回り、また補助・単独別に見ると、補助事業分が類似団体平均をより大きく下回っている。普通建設事業の実施にあたっては、必要性や緊急性等について十分な検証を行い、計画的に実施するとともに、国県などの補助事業を活用して、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15494</xdr:rowOff>
    </xdr:from>
    <xdr:to>
      <xdr:col>6</xdr:col>
      <xdr:colOff>511175</xdr:colOff>
      <xdr:row>35</xdr:row>
      <xdr:rowOff>105601</xdr:rowOff>
    </xdr:to>
    <xdr:cxnSp macro="">
      <xdr:nvCxnSpPr>
        <xdr:cNvPr id="61" name="直線コネクタ 60"/>
        <xdr:cNvCxnSpPr/>
      </xdr:nvCxnSpPr>
      <xdr:spPr>
        <a:xfrm flipV="1">
          <a:off x="3797300" y="6016244"/>
          <a:ext cx="8382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105601</xdr:rowOff>
    </xdr:from>
    <xdr:to>
      <xdr:col>5</xdr:col>
      <xdr:colOff>358775</xdr:colOff>
      <xdr:row>35</xdr:row>
      <xdr:rowOff>154749</xdr:rowOff>
    </xdr:to>
    <xdr:cxnSp macro="">
      <xdr:nvCxnSpPr>
        <xdr:cNvPr id="64" name="直線コネクタ 63"/>
        <xdr:cNvCxnSpPr/>
      </xdr:nvCxnSpPr>
      <xdr:spPr>
        <a:xfrm flipV="1">
          <a:off x="2908300" y="610635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136080</xdr:rowOff>
    </xdr:from>
    <xdr:to>
      <xdr:col>4</xdr:col>
      <xdr:colOff>155575</xdr:colOff>
      <xdr:row>35</xdr:row>
      <xdr:rowOff>154749</xdr:rowOff>
    </xdr:to>
    <xdr:cxnSp macro="">
      <xdr:nvCxnSpPr>
        <xdr:cNvPr id="67" name="直線コネクタ 66"/>
        <xdr:cNvCxnSpPr/>
      </xdr:nvCxnSpPr>
      <xdr:spPr>
        <a:xfrm>
          <a:off x="2019300" y="613683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38926</xdr:rowOff>
    </xdr:from>
    <xdr:to>
      <xdr:col>2</xdr:col>
      <xdr:colOff>638175</xdr:colOff>
      <xdr:row>35</xdr:row>
      <xdr:rowOff>136080</xdr:rowOff>
    </xdr:to>
    <xdr:cxnSp macro="">
      <xdr:nvCxnSpPr>
        <xdr:cNvPr id="70" name="直線コネクタ 69"/>
        <xdr:cNvCxnSpPr/>
      </xdr:nvCxnSpPr>
      <xdr:spPr>
        <a:xfrm>
          <a:off x="1130300" y="6039676"/>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136144</xdr:rowOff>
    </xdr:from>
    <xdr:to>
      <xdr:col>6</xdr:col>
      <xdr:colOff>561975</xdr:colOff>
      <xdr:row>35</xdr:row>
      <xdr:rowOff>66294</xdr:rowOff>
    </xdr:to>
    <xdr:sp macro="" textlink="">
      <xdr:nvSpPr>
        <xdr:cNvPr id="80" name="円/楕円 79"/>
        <xdr:cNvSpPr/>
      </xdr:nvSpPr>
      <xdr:spPr>
        <a:xfrm>
          <a:off x="45847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159021</xdr:rowOff>
    </xdr:from>
    <xdr:ext cx="469744" cy="259045"/>
    <xdr:sp macro="" textlink="">
      <xdr:nvSpPr>
        <xdr:cNvPr id="81" name="議会費該当値テキスト"/>
        <xdr:cNvSpPr txBox="1"/>
      </xdr:nvSpPr>
      <xdr:spPr>
        <a:xfrm>
          <a:off x="4686300"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54801</xdr:rowOff>
    </xdr:from>
    <xdr:to>
      <xdr:col>5</xdr:col>
      <xdr:colOff>409575</xdr:colOff>
      <xdr:row>35</xdr:row>
      <xdr:rowOff>156401</xdr:rowOff>
    </xdr:to>
    <xdr:sp macro="" textlink="">
      <xdr:nvSpPr>
        <xdr:cNvPr id="82" name="円/楕円 81"/>
        <xdr:cNvSpPr/>
      </xdr:nvSpPr>
      <xdr:spPr>
        <a:xfrm>
          <a:off x="37465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147528</xdr:rowOff>
    </xdr:from>
    <xdr:ext cx="469744" cy="259045"/>
    <xdr:sp macro="" textlink="">
      <xdr:nvSpPr>
        <xdr:cNvPr id="83" name="テキスト ボックス 82"/>
        <xdr:cNvSpPr txBox="1"/>
      </xdr:nvSpPr>
      <xdr:spPr>
        <a:xfrm>
          <a:off x="3562427" y="61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103949</xdr:rowOff>
    </xdr:from>
    <xdr:to>
      <xdr:col>4</xdr:col>
      <xdr:colOff>206375</xdr:colOff>
      <xdr:row>36</xdr:row>
      <xdr:rowOff>34099</xdr:rowOff>
    </xdr:to>
    <xdr:sp macro="" textlink="">
      <xdr:nvSpPr>
        <xdr:cNvPr id="84" name="円/楕円 83"/>
        <xdr:cNvSpPr/>
      </xdr:nvSpPr>
      <xdr:spPr>
        <a:xfrm>
          <a:off x="2857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25226</xdr:rowOff>
    </xdr:from>
    <xdr:ext cx="469744" cy="259045"/>
    <xdr:sp macro="" textlink="">
      <xdr:nvSpPr>
        <xdr:cNvPr id="85" name="テキスト ボックス 84"/>
        <xdr:cNvSpPr txBox="1"/>
      </xdr:nvSpPr>
      <xdr:spPr>
        <a:xfrm>
          <a:off x="2673427" y="61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85280</xdr:rowOff>
    </xdr:from>
    <xdr:to>
      <xdr:col>3</xdr:col>
      <xdr:colOff>3175</xdr:colOff>
      <xdr:row>36</xdr:row>
      <xdr:rowOff>15430</xdr:rowOff>
    </xdr:to>
    <xdr:sp macro="" textlink="">
      <xdr:nvSpPr>
        <xdr:cNvPr id="86" name="円/楕円 85"/>
        <xdr:cNvSpPr/>
      </xdr:nvSpPr>
      <xdr:spPr>
        <a:xfrm>
          <a:off x="1968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6557</xdr:rowOff>
    </xdr:from>
    <xdr:ext cx="469744" cy="259045"/>
    <xdr:sp macro="" textlink="">
      <xdr:nvSpPr>
        <xdr:cNvPr id="87" name="テキスト ボックス 86"/>
        <xdr:cNvSpPr txBox="1"/>
      </xdr:nvSpPr>
      <xdr:spPr>
        <a:xfrm>
          <a:off x="1784427"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159576</xdr:rowOff>
    </xdr:from>
    <xdr:to>
      <xdr:col>1</xdr:col>
      <xdr:colOff>485775</xdr:colOff>
      <xdr:row>35</xdr:row>
      <xdr:rowOff>89726</xdr:rowOff>
    </xdr:to>
    <xdr:sp macro="" textlink="">
      <xdr:nvSpPr>
        <xdr:cNvPr id="88" name="円/楕円 87"/>
        <xdr:cNvSpPr/>
      </xdr:nvSpPr>
      <xdr:spPr>
        <a:xfrm>
          <a:off x="10795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80853</xdr:rowOff>
    </xdr:from>
    <xdr:ext cx="469744" cy="259045"/>
    <xdr:sp macro="" textlink="">
      <xdr:nvSpPr>
        <xdr:cNvPr id="89" name="テキスト ボックス 88"/>
        <xdr:cNvSpPr txBox="1"/>
      </xdr:nvSpPr>
      <xdr:spPr>
        <a:xfrm>
          <a:off x="895427" y="608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124985</xdr:rowOff>
    </xdr:from>
    <xdr:to>
      <xdr:col>6</xdr:col>
      <xdr:colOff>511175</xdr:colOff>
      <xdr:row>58</xdr:row>
      <xdr:rowOff>131610</xdr:rowOff>
    </xdr:to>
    <xdr:cxnSp macro="">
      <xdr:nvCxnSpPr>
        <xdr:cNvPr id="118" name="直線コネクタ 117"/>
        <xdr:cNvCxnSpPr/>
      </xdr:nvCxnSpPr>
      <xdr:spPr>
        <a:xfrm>
          <a:off x="3797300" y="10069085"/>
          <a:ext cx="8382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93471</xdr:rowOff>
    </xdr:from>
    <xdr:to>
      <xdr:col>5</xdr:col>
      <xdr:colOff>358775</xdr:colOff>
      <xdr:row>58</xdr:row>
      <xdr:rowOff>124985</xdr:rowOff>
    </xdr:to>
    <xdr:cxnSp macro="">
      <xdr:nvCxnSpPr>
        <xdr:cNvPr id="121" name="直線コネクタ 120"/>
        <xdr:cNvCxnSpPr/>
      </xdr:nvCxnSpPr>
      <xdr:spPr>
        <a:xfrm>
          <a:off x="2908300" y="10037571"/>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93471</xdr:rowOff>
    </xdr:from>
    <xdr:to>
      <xdr:col>4</xdr:col>
      <xdr:colOff>155575</xdr:colOff>
      <xdr:row>58</xdr:row>
      <xdr:rowOff>118678</xdr:rowOff>
    </xdr:to>
    <xdr:cxnSp macro="">
      <xdr:nvCxnSpPr>
        <xdr:cNvPr id="124" name="直線コネクタ 123"/>
        <xdr:cNvCxnSpPr/>
      </xdr:nvCxnSpPr>
      <xdr:spPr>
        <a:xfrm flipV="1">
          <a:off x="2019300" y="10037571"/>
          <a:ext cx="889000" cy="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116836</xdr:rowOff>
    </xdr:from>
    <xdr:to>
      <xdr:col>2</xdr:col>
      <xdr:colOff>638175</xdr:colOff>
      <xdr:row>58</xdr:row>
      <xdr:rowOff>118678</xdr:rowOff>
    </xdr:to>
    <xdr:cxnSp macro="">
      <xdr:nvCxnSpPr>
        <xdr:cNvPr id="127" name="直線コネクタ 126"/>
        <xdr:cNvCxnSpPr/>
      </xdr:nvCxnSpPr>
      <xdr:spPr>
        <a:xfrm>
          <a:off x="1130300" y="10060936"/>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80810</xdr:rowOff>
    </xdr:from>
    <xdr:to>
      <xdr:col>6</xdr:col>
      <xdr:colOff>561975</xdr:colOff>
      <xdr:row>59</xdr:row>
      <xdr:rowOff>10960</xdr:rowOff>
    </xdr:to>
    <xdr:sp macro="" textlink="">
      <xdr:nvSpPr>
        <xdr:cNvPr id="137" name="円/楕円 136"/>
        <xdr:cNvSpPr/>
      </xdr:nvSpPr>
      <xdr:spPr>
        <a:xfrm>
          <a:off x="4584700" y="100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167187</xdr:rowOff>
    </xdr:from>
    <xdr:ext cx="534377" cy="259045"/>
    <xdr:sp macro="" textlink="">
      <xdr:nvSpPr>
        <xdr:cNvPr id="138" name="総務費該当値テキスト"/>
        <xdr:cNvSpPr txBox="1"/>
      </xdr:nvSpPr>
      <xdr:spPr>
        <a:xfrm>
          <a:off x="4686300" y="99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74185</xdr:rowOff>
    </xdr:from>
    <xdr:to>
      <xdr:col>5</xdr:col>
      <xdr:colOff>409575</xdr:colOff>
      <xdr:row>59</xdr:row>
      <xdr:rowOff>4335</xdr:rowOff>
    </xdr:to>
    <xdr:sp macro="" textlink="">
      <xdr:nvSpPr>
        <xdr:cNvPr id="139" name="円/楕円 138"/>
        <xdr:cNvSpPr/>
      </xdr:nvSpPr>
      <xdr:spPr>
        <a:xfrm>
          <a:off x="3746500" y="100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166912</xdr:rowOff>
    </xdr:from>
    <xdr:ext cx="534377" cy="259045"/>
    <xdr:sp macro="" textlink="">
      <xdr:nvSpPr>
        <xdr:cNvPr id="140" name="テキスト ボックス 139"/>
        <xdr:cNvSpPr txBox="1"/>
      </xdr:nvSpPr>
      <xdr:spPr>
        <a:xfrm>
          <a:off x="3530111" y="101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42671</xdr:rowOff>
    </xdr:from>
    <xdr:to>
      <xdr:col>4</xdr:col>
      <xdr:colOff>206375</xdr:colOff>
      <xdr:row>58</xdr:row>
      <xdr:rowOff>144271</xdr:rowOff>
    </xdr:to>
    <xdr:sp macro="" textlink="">
      <xdr:nvSpPr>
        <xdr:cNvPr id="141" name="円/楕円 140"/>
        <xdr:cNvSpPr/>
      </xdr:nvSpPr>
      <xdr:spPr>
        <a:xfrm>
          <a:off x="2857500" y="99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135398</xdr:rowOff>
    </xdr:from>
    <xdr:ext cx="534377" cy="259045"/>
    <xdr:sp macro="" textlink="">
      <xdr:nvSpPr>
        <xdr:cNvPr id="142" name="テキスト ボックス 141"/>
        <xdr:cNvSpPr txBox="1"/>
      </xdr:nvSpPr>
      <xdr:spPr>
        <a:xfrm>
          <a:off x="2641111" y="100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67878</xdr:rowOff>
    </xdr:from>
    <xdr:to>
      <xdr:col>3</xdr:col>
      <xdr:colOff>3175</xdr:colOff>
      <xdr:row>58</xdr:row>
      <xdr:rowOff>169478</xdr:rowOff>
    </xdr:to>
    <xdr:sp macro="" textlink="">
      <xdr:nvSpPr>
        <xdr:cNvPr id="143" name="円/楕円 142"/>
        <xdr:cNvSpPr/>
      </xdr:nvSpPr>
      <xdr:spPr>
        <a:xfrm>
          <a:off x="1968500" y="100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160605</xdr:rowOff>
    </xdr:from>
    <xdr:ext cx="534377" cy="259045"/>
    <xdr:sp macro="" textlink="">
      <xdr:nvSpPr>
        <xdr:cNvPr id="144" name="テキスト ボックス 143"/>
        <xdr:cNvSpPr txBox="1"/>
      </xdr:nvSpPr>
      <xdr:spPr>
        <a:xfrm>
          <a:off x="1752111" y="101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66036</xdr:rowOff>
    </xdr:from>
    <xdr:to>
      <xdr:col>1</xdr:col>
      <xdr:colOff>485775</xdr:colOff>
      <xdr:row>58</xdr:row>
      <xdr:rowOff>167636</xdr:rowOff>
    </xdr:to>
    <xdr:sp macro="" textlink="">
      <xdr:nvSpPr>
        <xdr:cNvPr id="145" name="円/楕円 144"/>
        <xdr:cNvSpPr/>
      </xdr:nvSpPr>
      <xdr:spPr>
        <a:xfrm>
          <a:off x="1079500" y="100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158763</xdr:rowOff>
    </xdr:from>
    <xdr:ext cx="534377" cy="259045"/>
    <xdr:sp macro="" textlink="">
      <xdr:nvSpPr>
        <xdr:cNvPr id="146" name="テキスト ボックス 145"/>
        <xdr:cNvSpPr txBox="1"/>
      </xdr:nvSpPr>
      <xdr:spPr>
        <a:xfrm>
          <a:off x="863111" y="10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160297</xdr:rowOff>
    </xdr:from>
    <xdr:to>
      <xdr:col>6</xdr:col>
      <xdr:colOff>511175</xdr:colOff>
      <xdr:row>78</xdr:row>
      <xdr:rowOff>24386</xdr:rowOff>
    </xdr:to>
    <xdr:cxnSp macro="">
      <xdr:nvCxnSpPr>
        <xdr:cNvPr id="176" name="直線コネクタ 175"/>
        <xdr:cNvCxnSpPr/>
      </xdr:nvCxnSpPr>
      <xdr:spPr>
        <a:xfrm flipV="1">
          <a:off x="3797300" y="13361947"/>
          <a:ext cx="8382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24386</xdr:rowOff>
    </xdr:from>
    <xdr:to>
      <xdr:col>5</xdr:col>
      <xdr:colOff>358775</xdr:colOff>
      <xdr:row>78</xdr:row>
      <xdr:rowOff>92326</xdr:rowOff>
    </xdr:to>
    <xdr:cxnSp macro="">
      <xdr:nvCxnSpPr>
        <xdr:cNvPr id="179" name="直線コネクタ 178"/>
        <xdr:cNvCxnSpPr/>
      </xdr:nvCxnSpPr>
      <xdr:spPr>
        <a:xfrm flipV="1">
          <a:off x="2908300" y="13397486"/>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92326</xdr:rowOff>
    </xdr:from>
    <xdr:to>
      <xdr:col>4</xdr:col>
      <xdr:colOff>155575</xdr:colOff>
      <xdr:row>78</xdr:row>
      <xdr:rowOff>111468</xdr:rowOff>
    </xdr:to>
    <xdr:cxnSp macro="">
      <xdr:nvCxnSpPr>
        <xdr:cNvPr id="182" name="直線コネクタ 181"/>
        <xdr:cNvCxnSpPr/>
      </xdr:nvCxnSpPr>
      <xdr:spPr>
        <a:xfrm flipV="1">
          <a:off x="2019300" y="13465426"/>
          <a:ext cx="889000" cy="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85514</xdr:rowOff>
    </xdr:from>
    <xdr:to>
      <xdr:col>2</xdr:col>
      <xdr:colOff>638175</xdr:colOff>
      <xdr:row>78</xdr:row>
      <xdr:rowOff>111468</xdr:rowOff>
    </xdr:to>
    <xdr:cxnSp macro="">
      <xdr:nvCxnSpPr>
        <xdr:cNvPr id="185" name="直線コネクタ 184"/>
        <xdr:cNvCxnSpPr/>
      </xdr:nvCxnSpPr>
      <xdr:spPr>
        <a:xfrm>
          <a:off x="1130300" y="13458614"/>
          <a:ext cx="889000" cy="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109497</xdr:rowOff>
    </xdr:from>
    <xdr:to>
      <xdr:col>6</xdr:col>
      <xdr:colOff>561975</xdr:colOff>
      <xdr:row>78</xdr:row>
      <xdr:rowOff>39647</xdr:rowOff>
    </xdr:to>
    <xdr:sp macro="" textlink="">
      <xdr:nvSpPr>
        <xdr:cNvPr id="195" name="円/楕円 194"/>
        <xdr:cNvSpPr/>
      </xdr:nvSpPr>
      <xdr:spPr>
        <a:xfrm>
          <a:off x="4584700" y="133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87924</xdr:rowOff>
    </xdr:from>
    <xdr:ext cx="599010" cy="259045"/>
    <xdr:sp macro="" textlink="">
      <xdr:nvSpPr>
        <xdr:cNvPr id="196" name="民生費該当値テキスト"/>
        <xdr:cNvSpPr txBox="1"/>
      </xdr:nvSpPr>
      <xdr:spPr>
        <a:xfrm>
          <a:off x="4686300" y="132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145036</xdr:rowOff>
    </xdr:from>
    <xdr:to>
      <xdr:col>5</xdr:col>
      <xdr:colOff>409575</xdr:colOff>
      <xdr:row>78</xdr:row>
      <xdr:rowOff>75186</xdr:rowOff>
    </xdr:to>
    <xdr:sp macro="" textlink="">
      <xdr:nvSpPr>
        <xdr:cNvPr id="197" name="円/楕円 196"/>
        <xdr:cNvSpPr/>
      </xdr:nvSpPr>
      <xdr:spPr>
        <a:xfrm>
          <a:off x="3746500" y="133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66313</xdr:rowOff>
    </xdr:from>
    <xdr:ext cx="599010" cy="259045"/>
    <xdr:sp macro="" textlink="">
      <xdr:nvSpPr>
        <xdr:cNvPr id="198" name="テキスト ボックス 197"/>
        <xdr:cNvSpPr txBox="1"/>
      </xdr:nvSpPr>
      <xdr:spPr>
        <a:xfrm>
          <a:off x="3497794" y="1343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41526</xdr:rowOff>
    </xdr:from>
    <xdr:to>
      <xdr:col>4</xdr:col>
      <xdr:colOff>206375</xdr:colOff>
      <xdr:row>78</xdr:row>
      <xdr:rowOff>143126</xdr:rowOff>
    </xdr:to>
    <xdr:sp macro="" textlink="">
      <xdr:nvSpPr>
        <xdr:cNvPr id="199" name="円/楕円 198"/>
        <xdr:cNvSpPr/>
      </xdr:nvSpPr>
      <xdr:spPr>
        <a:xfrm>
          <a:off x="2857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134253</xdr:rowOff>
    </xdr:from>
    <xdr:ext cx="599010" cy="259045"/>
    <xdr:sp macro="" textlink="">
      <xdr:nvSpPr>
        <xdr:cNvPr id="200" name="テキスト ボックス 199"/>
        <xdr:cNvSpPr txBox="1"/>
      </xdr:nvSpPr>
      <xdr:spPr>
        <a:xfrm>
          <a:off x="2608794"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60668</xdr:rowOff>
    </xdr:from>
    <xdr:to>
      <xdr:col>3</xdr:col>
      <xdr:colOff>3175</xdr:colOff>
      <xdr:row>78</xdr:row>
      <xdr:rowOff>162268</xdr:rowOff>
    </xdr:to>
    <xdr:sp macro="" textlink="">
      <xdr:nvSpPr>
        <xdr:cNvPr id="201" name="円/楕円 200"/>
        <xdr:cNvSpPr/>
      </xdr:nvSpPr>
      <xdr:spPr>
        <a:xfrm>
          <a:off x="1968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153395</xdr:rowOff>
    </xdr:from>
    <xdr:ext cx="599010" cy="259045"/>
    <xdr:sp macro="" textlink="">
      <xdr:nvSpPr>
        <xdr:cNvPr id="202" name="テキスト ボックス 201"/>
        <xdr:cNvSpPr txBox="1"/>
      </xdr:nvSpPr>
      <xdr:spPr>
        <a:xfrm>
          <a:off x="1719794" y="1352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34714</xdr:rowOff>
    </xdr:from>
    <xdr:to>
      <xdr:col>1</xdr:col>
      <xdr:colOff>485775</xdr:colOff>
      <xdr:row>78</xdr:row>
      <xdr:rowOff>136314</xdr:rowOff>
    </xdr:to>
    <xdr:sp macro="" textlink="">
      <xdr:nvSpPr>
        <xdr:cNvPr id="203" name="円/楕円 202"/>
        <xdr:cNvSpPr/>
      </xdr:nvSpPr>
      <xdr:spPr>
        <a:xfrm>
          <a:off x="1079500" y="134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127441</xdr:rowOff>
    </xdr:from>
    <xdr:ext cx="599010" cy="259045"/>
    <xdr:sp macro="" textlink="">
      <xdr:nvSpPr>
        <xdr:cNvPr id="204" name="テキスト ボックス 203"/>
        <xdr:cNvSpPr txBox="1"/>
      </xdr:nvSpPr>
      <xdr:spPr>
        <a:xfrm>
          <a:off x="830794" y="135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169374</xdr:rowOff>
    </xdr:from>
    <xdr:to>
      <xdr:col>6</xdr:col>
      <xdr:colOff>511175</xdr:colOff>
      <xdr:row>97</xdr:row>
      <xdr:rowOff>46158</xdr:rowOff>
    </xdr:to>
    <xdr:cxnSp macro="">
      <xdr:nvCxnSpPr>
        <xdr:cNvPr id="235" name="直線コネクタ 234"/>
        <xdr:cNvCxnSpPr/>
      </xdr:nvCxnSpPr>
      <xdr:spPr>
        <a:xfrm flipV="1">
          <a:off x="3797300" y="16628574"/>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46158</xdr:rowOff>
    </xdr:from>
    <xdr:to>
      <xdr:col>5</xdr:col>
      <xdr:colOff>358775</xdr:colOff>
      <xdr:row>97</xdr:row>
      <xdr:rowOff>47923</xdr:rowOff>
    </xdr:to>
    <xdr:cxnSp macro="">
      <xdr:nvCxnSpPr>
        <xdr:cNvPr id="238" name="直線コネクタ 237"/>
        <xdr:cNvCxnSpPr/>
      </xdr:nvCxnSpPr>
      <xdr:spPr>
        <a:xfrm flipV="1">
          <a:off x="2908300" y="16676808"/>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31725</xdr:rowOff>
    </xdr:from>
    <xdr:to>
      <xdr:col>4</xdr:col>
      <xdr:colOff>155575</xdr:colOff>
      <xdr:row>97</xdr:row>
      <xdr:rowOff>47923</xdr:rowOff>
    </xdr:to>
    <xdr:cxnSp macro="">
      <xdr:nvCxnSpPr>
        <xdr:cNvPr id="241" name="直線コネクタ 240"/>
        <xdr:cNvCxnSpPr/>
      </xdr:nvCxnSpPr>
      <xdr:spPr>
        <a:xfrm>
          <a:off x="2019300" y="1666237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159088</xdr:rowOff>
    </xdr:from>
    <xdr:to>
      <xdr:col>2</xdr:col>
      <xdr:colOff>638175</xdr:colOff>
      <xdr:row>97</xdr:row>
      <xdr:rowOff>31725</xdr:rowOff>
    </xdr:to>
    <xdr:cxnSp macro="">
      <xdr:nvCxnSpPr>
        <xdr:cNvPr id="244" name="直線コネクタ 243"/>
        <xdr:cNvCxnSpPr/>
      </xdr:nvCxnSpPr>
      <xdr:spPr>
        <a:xfrm>
          <a:off x="1130300" y="1661828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118574</xdr:rowOff>
    </xdr:from>
    <xdr:to>
      <xdr:col>6</xdr:col>
      <xdr:colOff>561975</xdr:colOff>
      <xdr:row>97</xdr:row>
      <xdr:rowOff>48724</xdr:rowOff>
    </xdr:to>
    <xdr:sp macro="" textlink="">
      <xdr:nvSpPr>
        <xdr:cNvPr id="254" name="円/楕円 253"/>
        <xdr:cNvSpPr/>
      </xdr:nvSpPr>
      <xdr:spPr>
        <a:xfrm>
          <a:off x="4584700" y="165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97001</xdr:rowOff>
    </xdr:from>
    <xdr:ext cx="534377" cy="259045"/>
    <xdr:sp macro="" textlink="">
      <xdr:nvSpPr>
        <xdr:cNvPr id="255" name="衛生費該当値テキスト"/>
        <xdr:cNvSpPr txBox="1"/>
      </xdr:nvSpPr>
      <xdr:spPr>
        <a:xfrm>
          <a:off x="4686300" y="165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166808</xdr:rowOff>
    </xdr:from>
    <xdr:to>
      <xdr:col>5</xdr:col>
      <xdr:colOff>409575</xdr:colOff>
      <xdr:row>97</xdr:row>
      <xdr:rowOff>96958</xdr:rowOff>
    </xdr:to>
    <xdr:sp macro="" textlink="">
      <xdr:nvSpPr>
        <xdr:cNvPr id="256" name="円/楕円 255"/>
        <xdr:cNvSpPr/>
      </xdr:nvSpPr>
      <xdr:spPr>
        <a:xfrm>
          <a:off x="3746500" y="166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88085</xdr:rowOff>
    </xdr:from>
    <xdr:ext cx="534377" cy="259045"/>
    <xdr:sp macro="" textlink="">
      <xdr:nvSpPr>
        <xdr:cNvPr id="257" name="テキスト ボックス 256"/>
        <xdr:cNvSpPr txBox="1"/>
      </xdr:nvSpPr>
      <xdr:spPr>
        <a:xfrm>
          <a:off x="3530111" y="167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168573</xdr:rowOff>
    </xdr:from>
    <xdr:to>
      <xdr:col>4</xdr:col>
      <xdr:colOff>206375</xdr:colOff>
      <xdr:row>97</xdr:row>
      <xdr:rowOff>98723</xdr:rowOff>
    </xdr:to>
    <xdr:sp macro="" textlink="">
      <xdr:nvSpPr>
        <xdr:cNvPr id="258" name="円/楕円 257"/>
        <xdr:cNvSpPr/>
      </xdr:nvSpPr>
      <xdr:spPr>
        <a:xfrm>
          <a:off x="2857500" y="166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89850</xdr:rowOff>
    </xdr:from>
    <xdr:ext cx="534377" cy="259045"/>
    <xdr:sp macro="" textlink="">
      <xdr:nvSpPr>
        <xdr:cNvPr id="259" name="テキスト ボックス 258"/>
        <xdr:cNvSpPr txBox="1"/>
      </xdr:nvSpPr>
      <xdr:spPr>
        <a:xfrm>
          <a:off x="2641111" y="167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152375</xdr:rowOff>
    </xdr:from>
    <xdr:to>
      <xdr:col>3</xdr:col>
      <xdr:colOff>3175</xdr:colOff>
      <xdr:row>97</xdr:row>
      <xdr:rowOff>82525</xdr:rowOff>
    </xdr:to>
    <xdr:sp macro="" textlink="">
      <xdr:nvSpPr>
        <xdr:cNvPr id="260" name="円/楕円 259"/>
        <xdr:cNvSpPr/>
      </xdr:nvSpPr>
      <xdr:spPr>
        <a:xfrm>
          <a:off x="1968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73652</xdr:rowOff>
    </xdr:from>
    <xdr:ext cx="534377" cy="259045"/>
    <xdr:sp macro="" textlink="">
      <xdr:nvSpPr>
        <xdr:cNvPr id="261" name="テキスト ボックス 260"/>
        <xdr:cNvSpPr txBox="1"/>
      </xdr:nvSpPr>
      <xdr:spPr>
        <a:xfrm>
          <a:off x="1752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108288</xdr:rowOff>
    </xdr:from>
    <xdr:to>
      <xdr:col>1</xdr:col>
      <xdr:colOff>485775</xdr:colOff>
      <xdr:row>97</xdr:row>
      <xdr:rowOff>38438</xdr:rowOff>
    </xdr:to>
    <xdr:sp macro="" textlink="">
      <xdr:nvSpPr>
        <xdr:cNvPr id="262" name="円/楕円 261"/>
        <xdr:cNvSpPr/>
      </xdr:nvSpPr>
      <xdr:spPr>
        <a:xfrm>
          <a:off x="1079500" y="165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29565</xdr:rowOff>
    </xdr:from>
    <xdr:ext cx="534377" cy="259045"/>
    <xdr:sp macro="" textlink="">
      <xdr:nvSpPr>
        <xdr:cNvPr id="263" name="テキスト ボックス 262"/>
        <xdr:cNvSpPr txBox="1"/>
      </xdr:nvSpPr>
      <xdr:spPr>
        <a:xfrm>
          <a:off x="863111" y="166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50038</xdr:rowOff>
    </xdr:from>
    <xdr:to>
      <xdr:col>11</xdr:col>
      <xdr:colOff>307975</xdr:colOff>
      <xdr:row>39</xdr:row>
      <xdr:rowOff>44450</xdr:rowOff>
    </xdr:to>
    <xdr:cxnSp macro="">
      <xdr:nvCxnSpPr>
        <xdr:cNvPr id="301" name="直線コネクタ 300"/>
        <xdr:cNvCxnSpPr/>
      </xdr:nvCxnSpPr>
      <xdr:spPr>
        <a:xfrm>
          <a:off x="6972300" y="6565138"/>
          <a:ext cx="889000" cy="1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170688</xdr:rowOff>
    </xdr:from>
    <xdr:to>
      <xdr:col>10</xdr:col>
      <xdr:colOff>155575</xdr:colOff>
      <xdr:row>38</xdr:row>
      <xdr:rowOff>100838</xdr:rowOff>
    </xdr:to>
    <xdr:sp macro="" textlink="">
      <xdr:nvSpPr>
        <xdr:cNvPr id="319" name="円/楕円 318"/>
        <xdr:cNvSpPr/>
      </xdr:nvSpPr>
      <xdr:spPr>
        <a:xfrm>
          <a:off x="69215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91965</xdr:rowOff>
    </xdr:from>
    <xdr:ext cx="469744" cy="259045"/>
    <xdr:sp macro="" textlink="">
      <xdr:nvSpPr>
        <xdr:cNvPr id="320" name="テキスト ボックス 319"/>
        <xdr:cNvSpPr txBox="1"/>
      </xdr:nvSpPr>
      <xdr:spPr>
        <a:xfrm>
          <a:off x="6737427" y="66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139471</xdr:rowOff>
    </xdr:from>
    <xdr:to>
      <xdr:col>15</xdr:col>
      <xdr:colOff>180975</xdr:colOff>
      <xdr:row>58</xdr:row>
      <xdr:rowOff>45462</xdr:rowOff>
    </xdr:to>
    <xdr:cxnSp macro="">
      <xdr:nvCxnSpPr>
        <xdr:cNvPr id="347" name="直線コネクタ 346"/>
        <xdr:cNvCxnSpPr/>
      </xdr:nvCxnSpPr>
      <xdr:spPr>
        <a:xfrm flipV="1">
          <a:off x="9639300" y="9912121"/>
          <a:ext cx="838200" cy="7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33977</xdr:rowOff>
    </xdr:from>
    <xdr:to>
      <xdr:col>14</xdr:col>
      <xdr:colOff>28575</xdr:colOff>
      <xdr:row>58</xdr:row>
      <xdr:rowOff>45462</xdr:rowOff>
    </xdr:to>
    <xdr:cxnSp macro="">
      <xdr:nvCxnSpPr>
        <xdr:cNvPr id="350" name="直線コネクタ 349"/>
        <xdr:cNvCxnSpPr/>
      </xdr:nvCxnSpPr>
      <xdr:spPr>
        <a:xfrm>
          <a:off x="8750300" y="9978077"/>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33977</xdr:rowOff>
    </xdr:from>
    <xdr:to>
      <xdr:col>12</xdr:col>
      <xdr:colOff>511175</xdr:colOff>
      <xdr:row>58</xdr:row>
      <xdr:rowOff>46258</xdr:rowOff>
    </xdr:to>
    <xdr:cxnSp macro="">
      <xdr:nvCxnSpPr>
        <xdr:cNvPr id="353" name="直線コネクタ 352"/>
        <xdr:cNvCxnSpPr/>
      </xdr:nvCxnSpPr>
      <xdr:spPr>
        <a:xfrm flipV="1">
          <a:off x="7861300" y="9978077"/>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46258</xdr:rowOff>
    </xdr:from>
    <xdr:to>
      <xdr:col>11</xdr:col>
      <xdr:colOff>307975</xdr:colOff>
      <xdr:row>58</xdr:row>
      <xdr:rowOff>64070</xdr:rowOff>
    </xdr:to>
    <xdr:cxnSp macro="">
      <xdr:nvCxnSpPr>
        <xdr:cNvPr id="356" name="直線コネクタ 355"/>
        <xdr:cNvCxnSpPr/>
      </xdr:nvCxnSpPr>
      <xdr:spPr>
        <a:xfrm flipV="1">
          <a:off x="6972300" y="9990358"/>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88671</xdr:rowOff>
    </xdr:from>
    <xdr:to>
      <xdr:col>15</xdr:col>
      <xdr:colOff>231775</xdr:colOff>
      <xdr:row>58</xdr:row>
      <xdr:rowOff>18821</xdr:rowOff>
    </xdr:to>
    <xdr:sp macro="" textlink="">
      <xdr:nvSpPr>
        <xdr:cNvPr id="366" name="円/楕円 365"/>
        <xdr:cNvSpPr/>
      </xdr:nvSpPr>
      <xdr:spPr>
        <a:xfrm>
          <a:off x="104267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3598</xdr:rowOff>
    </xdr:from>
    <xdr:ext cx="534377" cy="259045"/>
    <xdr:sp macro="" textlink="">
      <xdr:nvSpPr>
        <xdr:cNvPr id="367" name="農林水産業費該当値テキスト"/>
        <xdr:cNvSpPr txBox="1"/>
      </xdr:nvSpPr>
      <xdr:spPr>
        <a:xfrm>
          <a:off x="10528300" y="9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166112</xdr:rowOff>
    </xdr:from>
    <xdr:to>
      <xdr:col>14</xdr:col>
      <xdr:colOff>79375</xdr:colOff>
      <xdr:row>58</xdr:row>
      <xdr:rowOff>96262</xdr:rowOff>
    </xdr:to>
    <xdr:sp macro="" textlink="">
      <xdr:nvSpPr>
        <xdr:cNvPr id="368" name="円/楕円 367"/>
        <xdr:cNvSpPr/>
      </xdr:nvSpPr>
      <xdr:spPr>
        <a:xfrm>
          <a:off x="9588500" y="993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87389</xdr:rowOff>
    </xdr:from>
    <xdr:ext cx="534377" cy="259045"/>
    <xdr:sp macro="" textlink="">
      <xdr:nvSpPr>
        <xdr:cNvPr id="369" name="テキスト ボックス 368"/>
        <xdr:cNvSpPr txBox="1"/>
      </xdr:nvSpPr>
      <xdr:spPr>
        <a:xfrm>
          <a:off x="9372111" y="100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154627</xdr:rowOff>
    </xdr:from>
    <xdr:to>
      <xdr:col>12</xdr:col>
      <xdr:colOff>561975</xdr:colOff>
      <xdr:row>58</xdr:row>
      <xdr:rowOff>84777</xdr:rowOff>
    </xdr:to>
    <xdr:sp macro="" textlink="">
      <xdr:nvSpPr>
        <xdr:cNvPr id="370" name="円/楕円 369"/>
        <xdr:cNvSpPr/>
      </xdr:nvSpPr>
      <xdr:spPr>
        <a:xfrm>
          <a:off x="8699500" y="99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75904</xdr:rowOff>
    </xdr:from>
    <xdr:ext cx="534377" cy="259045"/>
    <xdr:sp macro="" textlink="">
      <xdr:nvSpPr>
        <xdr:cNvPr id="371" name="テキスト ボックス 370"/>
        <xdr:cNvSpPr txBox="1"/>
      </xdr:nvSpPr>
      <xdr:spPr>
        <a:xfrm>
          <a:off x="8483111" y="1002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166908</xdr:rowOff>
    </xdr:from>
    <xdr:to>
      <xdr:col>11</xdr:col>
      <xdr:colOff>358775</xdr:colOff>
      <xdr:row>58</xdr:row>
      <xdr:rowOff>97058</xdr:rowOff>
    </xdr:to>
    <xdr:sp macro="" textlink="">
      <xdr:nvSpPr>
        <xdr:cNvPr id="372" name="円/楕円 371"/>
        <xdr:cNvSpPr/>
      </xdr:nvSpPr>
      <xdr:spPr>
        <a:xfrm>
          <a:off x="7810500" y="99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88185</xdr:rowOff>
    </xdr:from>
    <xdr:ext cx="534377" cy="259045"/>
    <xdr:sp macro="" textlink="">
      <xdr:nvSpPr>
        <xdr:cNvPr id="373" name="テキスト ボックス 372"/>
        <xdr:cNvSpPr txBox="1"/>
      </xdr:nvSpPr>
      <xdr:spPr>
        <a:xfrm>
          <a:off x="7594111" y="100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13270</xdr:rowOff>
    </xdr:from>
    <xdr:to>
      <xdr:col>10</xdr:col>
      <xdr:colOff>155575</xdr:colOff>
      <xdr:row>58</xdr:row>
      <xdr:rowOff>114870</xdr:rowOff>
    </xdr:to>
    <xdr:sp macro="" textlink="">
      <xdr:nvSpPr>
        <xdr:cNvPr id="374" name="円/楕円 373"/>
        <xdr:cNvSpPr/>
      </xdr:nvSpPr>
      <xdr:spPr>
        <a:xfrm>
          <a:off x="6921500" y="99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105997</xdr:rowOff>
    </xdr:from>
    <xdr:ext cx="469744" cy="259045"/>
    <xdr:sp macro="" textlink="">
      <xdr:nvSpPr>
        <xdr:cNvPr id="375" name="テキスト ボックス 374"/>
        <xdr:cNvSpPr txBox="1"/>
      </xdr:nvSpPr>
      <xdr:spPr>
        <a:xfrm>
          <a:off x="6737427" y="100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46546</xdr:rowOff>
    </xdr:from>
    <xdr:to>
      <xdr:col>15</xdr:col>
      <xdr:colOff>180975</xdr:colOff>
      <xdr:row>78</xdr:row>
      <xdr:rowOff>136713</xdr:rowOff>
    </xdr:to>
    <xdr:cxnSp macro="">
      <xdr:nvCxnSpPr>
        <xdr:cNvPr id="406" name="直線コネクタ 405"/>
        <xdr:cNvCxnSpPr/>
      </xdr:nvCxnSpPr>
      <xdr:spPr>
        <a:xfrm flipV="1">
          <a:off x="9639300" y="13419646"/>
          <a:ext cx="8382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136713</xdr:rowOff>
    </xdr:from>
    <xdr:to>
      <xdr:col>14</xdr:col>
      <xdr:colOff>28575</xdr:colOff>
      <xdr:row>79</xdr:row>
      <xdr:rowOff>9348</xdr:rowOff>
    </xdr:to>
    <xdr:cxnSp macro="">
      <xdr:nvCxnSpPr>
        <xdr:cNvPr id="409" name="直線コネクタ 408"/>
        <xdr:cNvCxnSpPr/>
      </xdr:nvCxnSpPr>
      <xdr:spPr>
        <a:xfrm flipV="1">
          <a:off x="8750300" y="13509813"/>
          <a:ext cx="889000" cy="4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9348</xdr:rowOff>
    </xdr:from>
    <xdr:to>
      <xdr:col>12</xdr:col>
      <xdr:colOff>511175</xdr:colOff>
      <xdr:row>79</xdr:row>
      <xdr:rowOff>15929</xdr:rowOff>
    </xdr:to>
    <xdr:cxnSp macro="">
      <xdr:nvCxnSpPr>
        <xdr:cNvPr id="412" name="直線コネクタ 411"/>
        <xdr:cNvCxnSpPr/>
      </xdr:nvCxnSpPr>
      <xdr:spPr>
        <a:xfrm flipV="1">
          <a:off x="7861300" y="13553898"/>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12778</xdr:rowOff>
    </xdr:from>
    <xdr:to>
      <xdr:col>11</xdr:col>
      <xdr:colOff>307975</xdr:colOff>
      <xdr:row>79</xdr:row>
      <xdr:rowOff>15929</xdr:rowOff>
    </xdr:to>
    <xdr:cxnSp macro="">
      <xdr:nvCxnSpPr>
        <xdr:cNvPr id="415" name="直線コネクタ 414"/>
        <xdr:cNvCxnSpPr/>
      </xdr:nvCxnSpPr>
      <xdr:spPr>
        <a:xfrm>
          <a:off x="6972300" y="1355732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167196</xdr:rowOff>
    </xdr:from>
    <xdr:to>
      <xdr:col>15</xdr:col>
      <xdr:colOff>231775</xdr:colOff>
      <xdr:row>78</xdr:row>
      <xdr:rowOff>97346</xdr:rowOff>
    </xdr:to>
    <xdr:sp macro="" textlink="">
      <xdr:nvSpPr>
        <xdr:cNvPr id="425" name="円/楕円 424"/>
        <xdr:cNvSpPr/>
      </xdr:nvSpPr>
      <xdr:spPr>
        <a:xfrm>
          <a:off x="104267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145623</xdr:rowOff>
    </xdr:from>
    <xdr:ext cx="534377" cy="259045"/>
    <xdr:sp macro="" textlink="">
      <xdr:nvSpPr>
        <xdr:cNvPr id="426" name="商工費該当値テキスト"/>
        <xdr:cNvSpPr txBox="1"/>
      </xdr:nvSpPr>
      <xdr:spPr>
        <a:xfrm>
          <a:off x="10528300"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85913</xdr:rowOff>
    </xdr:from>
    <xdr:to>
      <xdr:col>14</xdr:col>
      <xdr:colOff>79375</xdr:colOff>
      <xdr:row>79</xdr:row>
      <xdr:rowOff>16063</xdr:rowOff>
    </xdr:to>
    <xdr:sp macro="" textlink="">
      <xdr:nvSpPr>
        <xdr:cNvPr id="427" name="円/楕円 426"/>
        <xdr:cNvSpPr/>
      </xdr:nvSpPr>
      <xdr:spPr>
        <a:xfrm>
          <a:off x="9588500" y="134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7190</xdr:rowOff>
    </xdr:from>
    <xdr:ext cx="469744" cy="259045"/>
    <xdr:sp macro="" textlink="">
      <xdr:nvSpPr>
        <xdr:cNvPr id="428" name="テキスト ボックス 427"/>
        <xdr:cNvSpPr txBox="1"/>
      </xdr:nvSpPr>
      <xdr:spPr>
        <a:xfrm>
          <a:off x="9404427" y="1355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129998</xdr:rowOff>
    </xdr:from>
    <xdr:to>
      <xdr:col>12</xdr:col>
      <xdr:colOff>561975</xdr:colOff>
      <xdr:row>79</xdr:row>
      <xdr:rowOff>60148</xdr:rowOff>
    </xdr:to>
    <xdr:sp macro="" textlink="">
      <xdr:nvSpPr>
        <xdr:cNvPr id="429" name="円/楕円 428"/>
        <xdr:cNvSpPr/>
      </xdr:nvSpPr>
      <xdr:spPr>
        <a:xfrm>
          <a:off x="8699500" y="13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51275</xdr:rowOff>
    </xdr:from>
    <xdr:ext cx="469744" cy="259045"/>
    <xdr:sp macro="" textlink="">
      <xdr:nvSpPr>
        <xdr:cNvPr id="430" name="テキスト ボックス 429"/>
        <xdr:cNvSpPr txBox="1"/>
      </xdr:nvSpPr>
      <xdr:spPr>
        <a:xfrm>
          <a:off x="8515427" y="135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136579</xdr:rowOff>
    </xdr:from>
    <xdr:to>
      <xdr:col>11</xdr:col>
      <xdr:colOff>358775</xdr:colOff>
      <xdr:row>79</xdr:row>
      <xdr:rowOff>66729</xdr:rowOff>
    </xdr:to>
    <xdr:sp macro="" textlink="">
      <xdr:nvSpPr>
        <xdr:cNvPr id="431" name="円/楕円 430"/>
        <xdr:cNvSpPr/>
      </xdr:nvSpPr>
      <xdr:spPr>
        <a:xfrm>
          <a:off x="7810500" y="135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57856</xdr:rowOff>
    </xdr:from>
    <xdr:ext cx="469744" cy="259045"/>
    <xdr:sp macro="" textlink="">
      <xdr:nvSpPr>
        <xdr:cNvPr id="432" name="テキスト ボックス 431"/>
        <xdr:cNvSpPr txBox="1"/>
      </xdr:nvSpPr>
      <xdr:spPr>
        <a:xfrm>
          <a:off x="7626427" y="136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133428</xdr:rowOff>
    </xdr:from>
    <xdr:to>
      <xdr:col>10</xdr:col>
      <xdr:colOff>155575</xdr:colOff>
      <xdr:row>79</xdr:row>
      <xdr:rowOff>63578</xdr:rowOff>
    </xdr:to>
    <xdr:sp macro="" textlink="">
      <xdr:nvSpPr>
        <xdr:cNvPr id="433" name="円/楕円 432"/>
        <xdr:cNvSpPr/>
      </xdr:nvSpPr>
      <xdr:spPr>
        <a:xfrm>
          <a:off x="69215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54705</xdr:rowOff>
    </xdr:from>
    <xdr:ext cx="469744" cy="259045"/>
    <xdr:sp macro="" textlink="">
      <xdr:nvSpPr>
        <xdr:cNvPr id="434" name="テキスト ボックス 433"/>
        <xdr:cNvSpPr txBox="1"/>
      </xdr:nvSpPr>
      <xdr:spPr>
        <a:xfrm>
          <a:off x="6737427" y="13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110720</xdr:rowOff>
    </xdr:from>
    <xdr:to>
      <xdr:col>15</xdr:col>
      <xdr:colOff>180975</xdr:colOff>
      <xdr:row>98</xdr:row>
      <xdr:rowOff>114277</xdr:rowOff>
    </xdr:to>
    <xdr:cxnSp macro="">
      <xdr:nvCxnSpPr>
        <xdr:cNvPr id="461" name="直線コネクタ 460"/>
        <xdr:cNvCxnSpPr/>
      </xdr:nvCxnSpPr>
      <xdr:spPr>
        <a:xfrm flipV="1">
          <a:off x="9639300" y="16912820"/>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113244</xdr:rowOff>
    </xdr:from>
    <xdr:to>
      <xdr:col>14</xdr:col>
      <xdr:colOff>28575</xdr:colOff>
      <xdr:row>98</xdr:row>
      <xdr:rowOff>114277</xdr:rowOff>
    </xdr:to>
    <xdr:cxnSp macro="">
      <xdr:nvCxnSpPr>
        <xdr:cNvPr id="464" name="直線コネクタ 463"/>
        <xdr:cNvCxnSpPr/>
      </xdr:nvCxnSpPr>
      <xdr:spPr>
        <a:xfrm>
          <a:off x="8750300" y="16915344"/>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113244</xdr:rowOff>
    </xdr:from>
    <xdr:to>
      <xdr:col>12</xdr:col>
      <xdr:colOff>511175</xdr:colOff>
      <xdr:row>98</xdr:row>
      <xdr:rowOff>119031</xdr:rowOff>
    </xdr:to>
    <xdr:cxnSp macro="">
      <xdr:nvCxnSpPr>
        <xdr:cNvPr id="467" name="直線コネクタ 466"/>
        <xdr:cNvCxnSpPr/>
      </xdr:nvCxnSpPr>
      <xdr:spPr>
        <a:xfrm flipV="1">
          <a:off x="7861300" y="16915344"/>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118393</xdr:rowOff>
    </xdr:from>
    <xdr:to>
      <xdr:col>11</xdr:col>
      <xdr:colOff>307975</xdr:colOff>
      <xdr:row>98</xdr:row>
      <xdr:rowOff>119031</xdr:rowOff>
    </xdr:to>
    <xdr:cxnSp macro="">
      <xdr:nvCxnSpPr>
        <xdr:cNvPr id="470" name="直線コネクタ 469"/>
        <xdr:cNvCxnSpPr/>
      </xdr:nvCxnSpPr>
      <xdr:spPr>
        <a:xfrm>
          <a:off x="6972300" y="1692049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59920</xdr:rowOff>
    </xdr:from>
    <xdr:to>
      <xdr:col>15</xdr:col>
      <xdr:colOff>231775</xdr:colOff>
      <xdr:row>98</xdr:row>
      <xdr:rowOff>161520</xdr:rowOff>
    </xdr:to>
    <xdr:sp macro="" textlink="">
      <xdr:nvSpPr>
        <xdr:cNvPr id="480" name="円/楕円 479"/>
        <xdr:cNvSpPr/>
      </xdr:nvSpPr>
      <xdr:spPr>
        <a:xfrm>
          <a:off x="10426700" y="168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63477</xdr:rowOff>
    </xdr:from>
    <xdr:to>
      <xdr:col>14</xdr:col>
      <xdr:colOff>79375</xdr:colOff>
      <xdr:row>98</xdr:row>
      <xdr:rowOff>165077</xdr:rowOff>
    </xdr:to>
    <xdr:sp macro="" textlink="">
      <xdr:nvSpPr>
        <xdr:cNvPr id="482" name="円/楕円 481"/>
        <xdr:cNvSpPr/>
      </xdr:nvSpPr>
      <xdr:spPr>
        <a:xfrm>
          <a:off x="9588500" y="16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156204</xdr:rowOff>
    </xdr:from>
    <xdr:ext cx="534377" cy="259045"/>
    <xdr:sp macro="" textlink="">
      <xdr:nvSpPr>
        <xdr:cNvPr id="483" name="テキスト ボックス 482"/>
        <xdr:cNvSpPr txBox="1"/>
      </xdr:nvSpPr>
      <xdr:spPr>
        <a:xfrm>
          <a:off x="9372111" y="169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62444</xdr:rowOff>
    </xdr:from>
    <xdr:to>
      <xdr:col>12</xdr:col>
      <xdr:colOff>561975</xdr:colOff>
      <xdr:row>98</xdr:row>
      <xdr:rowOff>164044</xdr:rowOff>
    </xdr:to>
    <xdr:sp macro="" textlink="">
      <xdr:nvSpPr>
        <xdr:cNvPr id="484" name="円/楕円 483"/>
        <xdr:cNvSpPr/>
      </xdr:nvSpPr>
      <xdr:spPr>
        <a:xfrm>
          <a:off x="8699500" y="168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155171</xdr:rowOff>
    </xdr:from>
    <xdr:ext cx="534377" cy="259045"/>
    <xdr:sp macro="" textlink="">
      <xdr:nvSpPr>
        <xdr:cNvPr id="485" name="テキスト ボックス 484"/>
        <xdr:cNvSpPr txBox="1"/>
      </xdr:nvSpPr>
      <xdr:spPr>
        <a:xfrm>
          <a:off x="8483111" y="169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68231</xdr:rowOff>
    </xdr:from>
    <xdr:to>
      <xdr:col>11</xdr:col>
      <xdr:colOff>358775</xdr:colOff>
      <xdr:row>98</xdr:row>
      <xdr:rowOff>169831</xdr:rowOff>
    </xdr:to>
    <xdr:sp macro="" textlink="">
      <xdr:nvSpPr>
        <xdr:cNvPr id="486" name="円/楕円 485"/>
        <xdr:cNvSpPr/>
      </xdr:nvSpPr>
      <xdr:spPr>
        <a:xfrm>
          <a:off x="7810500" y="168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160958</xdr:rowOff>
    </xdr:from>
    <xdr:ext cx="534377" cy="259045"/>
    <xdr:sp macro="" textlink="">
      <xdr:nvSpPr>
        <xdr:cNvPr id="487" name="テキスト ボックス 486"/>
        <xdr:cNvSpPr txBox="1"/>
      </xdr:nvSpPr>
      <xdr:spPr>
        <a:xfrm>
          <a:off x="7594111" y="169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67593</xdr:rowOff>
    </xdr:from>
    <xdr:to>
      <xdr:col>10</xdr:col>
      <xdr:colOff>155575</xdr:colOff>
      <xdr:row>98</xdr:row>
      <xdr:rowOff>169193</xdr:rowOff>
    </xdr:to>
    <xdr:sp macro="" textlink="">
      <xdr:nvSpPr>
        <xdr:cNvPr id="488" name="円/楕円 487"/>
        <xdr:cNvSpPr/>
      </xdr:nvSpPr>
      <xdr:spPr>
        <a:xfrm>
          <a:off x="6921500" y="168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160320</xdr:rowOff>
    </xdr:from>
    <xdr:ext cx="534377" cy="259045"/>
    <xdr:sp macro="" textlink="">
      <xdr:nvSpPr>
        <xdr:cNvPr id="489" name="テキスト ボックス 488"/>
        <xdr:cNvSpPr txBox="1"/>
      </xdr:nvSpPr>
      <xdr:spPr>
        <a:xfrm>
          <a:off x="6705111" y="169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115354</xdr:rowOff>
    </xdr:from>
    <xdr:to>
      <xdr:col>23</xdr:col>
      <xdr:colOff>517525</xdr:colOff>
      <xdr:row>37</xdr:row>
      <xdr:rowOff>164274</xdr:rowOff>
    </xdr:to>
    <xdr:cxnSp macro="">
      <xdr:nvCxnSpPr>
        <xdr:cNvPr id="520" name="直線コネクタ 519"/>
        <xdr:cNvCxnSpPr/>
      </xdr:nvCxnSpPr>
      <xdr:spPr>
        <a:xfrm flipV="1">
          <a:off x="15481300" y="6459004"/>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150918</xdr:rowOff>
    </xdr:from>
    <xdr:to>
      <xdr:col>22</xdr:col>
      <xdr:colOff>365125</xdr:colOff>
      <xdr:row>37</xdr:row>
      <xdr:rowOff>164274</xdr:rowOff>
    </xdr:to>
    <xdr:cxnSp macro="">
      <xdr:nvCxnSpPr>
        <xdr:cNvPr id="523" name="直線コネクタ 522"/>
        <xdr:cNvCxnSpPr/>
      </xdr:nvCxnSpPr>
      <xdr:spPr>
        <a:xfrm>
          <a:off x="14592300" y="649456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95841</xdr:rowOff>
    </xdr:from>
    <xdr:to>
      <xdr:col>21</xdr:col>
      <xdr:colOff>161925</xdr:colOff>
      <xdr:row>37</xdr:row>
      <xdr:rowOff>150918</xdr:rowOff>
    </xdr:to>
    <xdr:cxnSp macro="">
      <xdr:nvCxnSpPr>
        <xdr:cNvPr id="526" name="直線コネクタ 525"/>
        <xdr:cNvCxnSpPr/>
      </xdr:nvCxnSpPr>
      <xdr:spPr>
        <a:xfrm>
          <a:off x="13703300" y="6439491"/>
          <a:ext cx="889000" cy="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95841</xdr:rowOff>
    </xdr:from>
    <xdr:to>
      <xdr:col>19</xdr:col>
      <xdr:colOff>644525</xdr:colOff>
      <xdr:row>37</xdr:row>
      <xdr:rowOff>113672</xdr:rowOff>
    </xdr:to>
    <xdr:cxnSp macro="">
      <xdr:nvCxnSpPr>
        <xdr:cNvPr id="529" name="直線コネクタ 528"/>
        <xdr:cNvCxnSpPr/>
      </xdr:nvCxnSpPr>
      <xdr:spPr>
        <a:xfrm flipV="1">
          <a:off x="12814300" y="643949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64554</xdr:rowOff>
    </xdr:from>
    <xdr:to>
      <xdr:col>23</xdr:col>
      <xdr:colOff>568325</xdr:colOff>
      <xdr:row>37</xdr:row>
      <xdr:rowOff>166154</xdr:rowOff>
    </xdr:to>
    <xdr:sp macro="" textlink="">
      <xdr:nvSpPr>
        <xdr:cNvPr id="539" name="円/楕円 538"/>
        <xdr:cNvSpPr/>
      </xdr:nvSpPr>
      <xdr:spPr>
        <a:xfrm>
          <a:off x="162687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42981</xdr:rowOff>
    </xdr:from>
    <xdr:ext cx="534377" cy="259045"/>
    <xdr:sp macro="" textlink="">
      <xdr:nvSpPr>
        <xdr:cNvPr id="540" name="消防費該当値テキスト"/>
        <xdr:cNvSpPr txBox="1"/>
      </xdr:nvSpPr>
      <xdr:spPr>
        <a:xfrm>
          <a:off x="16370300" y="63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113474</xdr:rowOff>
    </xdr:from>
    <xdr:to>
      <xdr:col>22</xdr:col>
      <xdr:colOff>415925</xdr:colOff>
      <xdr:row>38</xdr:row>
      <xdr:rowOff>43624</xdr:rowOff>
    </xdr:to>
    <xdr:sp macro="" textlink="">
      <xdr:nvSpPr>
        <xdr:cNvPr id="541" name="円/楕円 540"/>
        <xdr:cNvSpPr/>
      </xdr:nvSpPr>
      <xdr:spPr>
        <a:xfrm>
          <a:off x="15430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34751</xdr:rowOff>
    </xdr:from>
    <xdr:ext cx="534377" cy="259045"/>
    <xdr:sp macro="" textlink="">
      <xdr:nvSpPr>
        <xdr:cNvPr id="542" name="テキスト ボックス 541"/>
        <xdr:cNvSpPr txBox="1"/>
      </xdr:nvSpPr>
      <xdr:spPr>
        <a:xfrm>
          <a:off x="15214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100118</xdr:rowOff>
    </xdr:from>
    <xdr:to>
      <xdr:col>21</xdr:col>
      <xdr:colOff>212725</xdr:colOff>
      <xdr:row>38</xdr:row>
      <xdr:rowOff>30268</xdr:rowOff>
    </xdr:to>
    <xdr:sp macro="" textlink="">
      <xdr:nvSpPr>
        <xdr:cNvPr id="543" name="円/楕円 542"/>
        <xdr:cNvSpPr/>
      </xdr:nvSpPr>
      <xdr:spPr>
        <a:xfrm>
          <a:off x="14541500" y="64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21395</xdr:rowOff>
    </xdr:from>
    <xdr:ext cx="534377" cy="259045"/>
    <xdr:sp macro="" textlink="">
      <xdr:nvSpPr>
        <xdr:cNvPr id="544" name="テキスト ボックス 543"/>
        <xdr:cNvSpPr txBox="1"/>
      </xdr:nvSpPr>
      <xdr:spPr>
        <a:xfrm>
          <a:off x="14325111" y="65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45041</xdr:rowOff>
    </xdr:from>
    <xdr:to>
      <xdr:col>20</xdr:col>
      <xdr:colOff>9525</xdr:colOff>
      <xdr:row>37</xdr:row>
      <xdr:rowOff>146641</xdr:rowOff>
    </xdr:to>
    <xdr:sp macro="" textlink="">
      <xdr:nvSpPr>
        <xdr:cNvPr id="545" name="円/楕円 544"/>
        <xdr:cNvSpPr/>
      </xdr:nvSpPr>
      <xdr:spPr>
        <a:xfrm>
          <a:off x="13652500" y="63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137768</xdr:rowOff>
    </xdr:from>
    <xdr:ext cx="534377" cy="259045"/>
    <xdr:sp macro="" textlink="">
      <xdr:nvSpPr>
        <xdr:cNvPr id="546" name="テキスト ボックス 545"/>
        <xdr:cNvSpPr txBox="1"/>
      </xdr:nvSpPr>
      <xdr:spPr>
        <a:xfrm>
          <a:off x="13436111" y="64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62872</xdr:rowOff>
    </xdr:from>
    <xdr:to>
      <xdr:col>18</xdr:col>
      <xdr:colOff>492125</xdr:colOff>
      <xdr:row>37</xdr:row>
      <xdr:rowOff>164472</xdr:rowOff>
    </xdr:to>
    <xdr:sp macro="" textlink="">
      <xdr:nvSpPr>
        <xdr:cNvPr id="547" name="円/楕円 546"/>
        <xdr:cNvSpPr/>
      </xdr:nvSpPr>
      <xdr:spPr>
        <a:xfrm>
          <a:off x="12763500" y="64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155599</xdr:rowOff>
    </xdr:from>
    <xdr:ext cx="534377" cy="259045"/>
    <xdr:sp macro="" textlink="">
      <xdr:nvSpPr>
        <xdr:cNvPr id="548" name="テキスト ボックス 547"/>
        <xdr:cNvSpPr txBox="1"/>
      </xdr:nvSpPr>
      <xdr:spPr>
        <a:xfrm>
          <a:off x="12547111" y="64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3010</xdr:rowOff>
    </xdr:from>
    <xdr:to>
      <xdr:col>23</xdr:col>
      <xdr:colOff>517525</xdr:colOff>
      <xdr:row>57</xdr:row>
      <xdr:rowOff>33355</xdr:rowOff>
    </xdr:to>
    <xdr:cxnSp macro="">
      <xdr:nvCxnSpPr>
        <xdr:cNvPr id="579" name="直線コネクタ 578"/>
        <xdr:cNvCxnSpPr/>
      </xdr:nvCxnSpPr>
      <xdr:spPr>
        <a:xfrm>
          <a:off x="15481300" y="9604210"/>
          <a:ext cx="838200" cy="20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3010</xdr:rowOff>
    </xdr:from>
    <xdr:to>
      <xdr:col>22</xdr:col>
      <xdr:colOff>365125</xdr:colOff>
      <xdr:row>56</xdr:row>
      <xdr:rowOff>74549</xdr:rowOff>
    </xdr:to>
    <xdr:cxnSp macro="">
      <xdr:nvCxnSpPr>
        <xdr:cNvPr id="582" name="直線コネクタ 581"/>
        <xdr:cNvCxnSpPr/>
      </xdr:nvCxnSpPr>
      <xdr:spPr>
        <a:xfrm flipV="1">
          <a:off x="14592300" y="9604210"/>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74549</xdr:rowOff>
    </xdr:from>
    <xdr:to>
      <xdr:col>21</xdr:col>
      <xdr:colOff>161925</xdr:colOff>
      <xdr:row>57</xdr:row>
      <xdr:rowOff>93516</xdr:rowOff>
    </xdr:to>
    <xdr:cxnSp macro="">
      <xdr:nvCxnSpPr>
        <xdr:cNvPr id="585" name="直線コネクタ 584"/>
        <xdr:cNvCxnSpPr/>
      </xdr:nvCxnSpPr>
      <xdr:spPr>
        <a:xfrm flipV="1">
          <a:off x="13703300" y="9675749"/>
          <a:ext cx="889000" cy="19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93516</xdr:rowOff>
    </xdr:from>
    <xdr:to>
      <xdr:col>19</xdr:col>
      <xdr:colOff>644525</xdr:colOff>
      <xdr:row>57</xdr:row>
      <xdr:rowOff>122640</xdr:rowOff>
    </xdr:to>
    <xdr:cxnSp macro="">
      <xdr:nvCxnSpPr>
        <xdr:cNvPr id="588" name="直線コネクタ 587"/>
        <xdr:cNvCxnSpPr/>
      </xdr:nvCxnSpPr>
      <xdr:spPr>
        <a:xfrm flipV="1">
          <a:off x="12814300" y="9866166"/>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154005</xdr:rowOff>
    </xdr:from>
    <xdr:to>
      <xdr:col>23</xdr:col>
      <xdr:colOff>568325</xdr:colOff>
      <xdr:row>57</xdr:row>
      <xdr:rowOff>84155</xdr:rowOff>
    </xdr:to>
    <xdr:sp macro="" textlink="">
      <xdr:nvSpPr>
        <xdr:cNvPr id="598" name="円/楕円 597"/>
        <xdr:cNvSpPr/>
      </xdr:nvSpPr>
      <xdr:spPr>
        <a:xfrm>
          <a:off x="16268700" y="97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5432</xdr:rowOff>
    </xdr:from>
    <xdr:ext cx="534377" cy="259045"/>
    <xdr:sp macro="" textlink="">
      <xdr:nvSpPr>
        <xdr:cNvPr id="599" name="教育費該当値テキスト"/>
        <xdr:cNvSpPr txBox="1"/>
      </xdr:nvSpPr>
      <xdr:spPr>
        <a:xfrm>
          <a:off x="16370300" y="96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62,532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123660</xdr:rowOff>
    </xdr:from>
    <xdr:to>
      <xdr:col>22</xdr:col>
      <xdr:colOff>415925</xdr:colOff>
      <xdr:row>56</xdr:row>
      <xdr:rowOff>53810</xdr:rowOff>
    </xdr:to>
    <xdr:sp macro="" textlink="">
      <xdr:nvSpPr>
        <xdr:cNvPr id="600" name="円/楕円 599"/>
        <xdr:cNvSpPr/>
      </xdr:nvSpPr>
      <xdr:spPr>
        <a:xfrm>
          <a:off x="15430500" y="95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70337</xdr:rowOff>
    </xdr:from>
    <xdr:ext cx="534377" cy="259045"/>
    <xdr:sp macro="" textlink="">
      <xdr:nvSpPr>
        <xdr:cNvPr id="601" name="テキスト ボックス 600"/>
        <xdr:cNvSpPr txBox="1"/>
      </xdr:nvSpPr>
      <xdr:spPr>
        <a:xfrm>
          <a:off x="15214111" y="93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23749</xdr:rowOff>
    </xdr:from>
    <xdr:to>
      <xdr:col>21</xdr:col>
      <xdr:colOff>212725</xdr:colOff>
      <xdr:row>56</xdr:row>
      <xdr:rowOff>125349</xdr:rowOff>
    </xdr:to>
    <xdr:sp macro="" textlink="">
      <xdr:nvSpPr>
        <xdr:cNvPr id="602" name="円/楕円 601"/>
        <xdr:cNvSpPr/>
      </xdr:nvSpPr>
      <xdr:spPr>
        <a:xfrm>
          <a:off x="14541500" y="96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141876</xdr:rowOff>
    </xdr:from>
    <xdr:ext cx="534377" cy="259045"/>
    <xdr:sp macro="" textlink="">
      <xdr:nvSpPr>
        <xdr:cNvPr id="603" name="テキスト ボックス 602"/>
        <xdr:cNvSpPr txBox="1"/>
      </xdr:nvSpPr>
      <xdr:spPr>
        <a:xfrm>
          <a:off x="14325111" y="94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42716</xdr:rowOff>
    </xdr:from>
    <xdr:to>
      <xdr:col>20</xdr:col>
      <xdr:colOff>9525</xdr:colOff>
      <xdr:row>57</xdr:row>
      <xdr:rowOff>144316</xdr:rowOff>
    </xdr:to>
    <xdr:sp macro="" textlink="">
      <xdr:nvSpPr>
        <xdr:cNvPr id="604" name="円/楕円 603"/>
        <xdr:cNvSpPr/>
      </xdr:nvSpPr>
      <xdr:spPr>
        <a:xfrm>
          <a:off x="13652500" y="9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135443</xdr:rowOff>
    </xdr:from>
    <xdr:ext cx="534377" cy="259045"/>
    <xdr:sp macro="" textlink="">
      <xdr:nvSpPr>
        <xdr:cNvPr id="605" name="テキスト ボックス 604"/>
        <xdr:cNvSpPr txBox="1"/>
      </xdr:nvSpPr>
      <xdr:spPr>
        <a:xfrm>
          <a:off x="13436111" y="99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71840</xdr:rowOff>
    </xdr:from>
    <xdr:to>
      <xdr:col>18</xdr:col>
      <xdr:colOff>492125</xdr:colOff>
      <xdr:row>58</xdr:row>
      <xdr:rowOff>1990</xdr:rowOff>
    </xdr:to>
    <xdr:sp macro="" textlink="">
      <xdr:nvSpPr>
        <xdr:cNvPr id="606" name="円/楕円 605"/>
        <xdr:cNvSpPr/>
      </xdr:nvSpPr>
      <xdr:spPr>
        <a:xfrm>
          <a:off x="12763500" y="98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164567</xdr:rowOff>
    </xdr:from>
    <xdr:ext cx="534377" cy="259045"/>
    <xdr:sp macro="" textlink="">
      <xdr:nvSpPr>
        <xdr:cNvPr id="607" name="テキスト ボックス 606"/>
        <xdr:cNvSpPr txBox="1"/>
      </xdr:nvSpPr>
      <xdr:spPr>
        <a:xfrm>
          <a:off x="12547111" y="99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137666</xdr:rowOff>
    </xdr:from>
    <xdr:to>
      <xdr:col>23</xdr:col>
      <xdr:colOff>517525</xdr:colOff>
      <xdr:row>78</xdr:row>
      <xdr:rowOff>139700</xdr:rowOff>
    </xdr:to>
    <xdr:cxnSp macro="">
      <xdr:nvCxnSpPr>
        <xdr:cNvPr id="634" name="直線コネクタ 633"/>
        <xdr:cNvCxnSpPr/>
      </xdr:nvCxnSpPr>
      <xdr:spPr>
        <a:xfrm>
          <a:off x="15481300" y="13510766"/>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134434</xdr:rowOff>
    </xdr:from>
    <xdr:to>
      <xdr:col>22</xdr:col>
      <xdr:colOff>365125</xdr:colOff>
      <xdr:row>78</xdr:row>
      <xdr:rowOff>137666</xdr:rowOff>
    </xdr:to>
    <xdr:cxnSp macro="">
      <xdr:nvCxnSpPr>
        <xdr:cNvPr id="637" name="直線コネクタ 636"/>
        <xdr:cNvCxnSpPr/>
      </xdr:nvCxnSpPr>
      <xdr:spPr>
        <a:xfrm>
          <a:off x="14592300" y="1350753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134434</xdr:rowOff>
    </xdr:from>
    <xdr:to>
      <xdr:col>21</xdr:col>
      <xdr:colOff>161925</xdr:colOff>
      <xdr:row>78</xdr:row>
      <xdr:rowOff>139700</xdr:rowOff>
    </xdr:to>
    <xdr:cxnSp macro="">
      <xdr:nvCxnSpPr>
        <xdr:cNvPr id="640" name="直線コネクタ 639"/>
        <xdr:cNvCxnSpPr/>
      </xdr:nvCxnSpPr>
      <xdr:spPr>
        <a:xfrm flipV="1">
          <a:off x="13703300" y="13507534"/>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126747</xdr:rowOff>
    </xdr:from>
    <xdr:to>
      <xdr:col>19</xdr:col>
      <xdr:colOff>644525</xdr:colOff>
      <xdr:row>78</xdr:row>
      <xdr:rowOff>139700</xdr:rowOff>
    </xdr:to>
    <xdr:cxnSp macro="">
      <xdr:nvCxnSpPr>
        <xdr:cNvPr id="643" name="直線コネクタ 642"/>
        <xdr:cNvCxnSpPr/>
      </xdr:nvCxnSpPr>
      <xdr:spPr>
        <a:xfrm>
          <a:off x="12814300" y="1349984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86866</xdr:rowOff>
    </xdr:from>
    <xdr:to>
      <xdr:col>22</xdr:col>
      <xdr:colOff>415925</xdr:colOff>
      <xdr:row>79</xdr:row>
      <xdr:rowOff>17016</xdr:rowOff>
    </xdr:to>
    <xdr:sp macro="" textlink="">
      <xdr:nvSpPr>
        <xdr:cNvPr id="655" name="円/楕円 654"/>
        <xdr:cNvSpPr/>
      </xdr:nvSpPr>
      <xdr:spPr>
        <a:xfrm>
          <a:off x="154305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8143</xdr:rowOff>
    </xdr:from>
    <xdr:ext cx="378565" cy="259045"/>
    <xdr:sp macro="" textlink="">
      <xdr:nvSpPr>
        <xdr:cNvPr id="656" name="テキスト ボックス 655"/>
        <xdr:cNvSpPr txBox="1"/>
      </xdr:nvSpPr>
      <xdr:spPr>
        <a:xfrm>
          <a:off x="15292017" y="1355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83634</xdr:rowOff>
    </xdr:from>
    <xdr:to>
      <xdr:col>21</xdr:col>
      <xdr:colOff>212725</xdr:colOff>
      <xdr:row>79</xdr:row>
      <xdr:rowOff>13784</xdr:rowOff>
    </xdr:to>
    <xdr:sp macro="" textlink="">
      <xdr:nvSpPr>
        <xdr:cNvPr id="657" name="円/楕円 656"/>
        <xdr:cNvSpPr/>
      </xdr:nvSpPr>
      <xdr:spPr>
        <a:xfrm>
          <a:off x="14541500" y="134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4911</xdr:rowOff>
    </xdr:from>
    <xdr:ext cx="469744" cy="259045"/>
    <xdr:sp macro="" textlink="">
      <xdr:nvSpPr>
        <xdr:cNvPr id="658" name="テキスト ボックス 657"/>
        <xdr:cNvSpPr txBox="1"/>
      </xdr:nvSpPr>
      <xdr:spPr>
        <a:xfrm>
          <a:off x="14357427" y="135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75947</xdr:rowOff>
    </xdr:from>
    <xdr:to>
      <xdr:col>18</xdr:col>
      <xdr:colOff>492125</xdr:colOff>
      <xdr:row>79</xdr:row>
      <xdr:rowOff>6097</xdr:rowOff>
    </xdr:to>
    <xdr:sp macro="" textlink="">
      <xdr:nvSpPr>
        <xdr:cNvPr id="661" name="円/楕円 660"/>
        <xdr:cNvSpPr/>
      </xdr:nvSpPr>
      <xdr:spPr>
        <a:xfrm>
          <a:off x="12763500" y="134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168674</xdr:rowOff>
    </xdr:from>
    <xdr:ext cx="469744" cy="259045"/>
    <xdr:sp macro="" textlink="">
      <xdr:nvSpPr>
        <xdr:cNvPr id="662" name="テキスト ボックス 661"/>
        <xdr:cNvSpPr txBox="1"/>
      </xdr:nvSpPr>
      <xdr:spPr>
        <a:xfrm>
          <a:off x="12579427" y="135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74614</xdr:rowOff>
    </xdr:from>
    <xdr:to>
      <xdr:col>23</xdr:col>
      <xdr:colOff>517525</xdr:colOff>
      <xdr:row>98</xdr:row>
      <xdr:rowOff>86181</xdr:rowOff>
    </xdr:to>
    <xdr:cxnSp macro="">
      <xdr:nvCxnSpPr>
        <xdr:cNvPr id="691" name="直線コネクタ 690"/>
        <xdr:cNvCxnSpPr/>
      </xdr:nvCxnSpPr>
      <xdr:spPr>
        <a:xfrm flipV="1">
          <a:off x="15481300" y="16876714"/>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78603</xdr:rowOff>
    </xdr:from>
    <xdr:to>
      <xdr:col>22</xdr:col>
      <xdr:colOff>365125</xdr:colOff>
      <xdr:row>98</xdr:row>
      <xdr:rowOff>86181</xdr:rowOff>
    </xdr:to>
    <xdr:cxnSp macro="">
      <xdr:nvCxnSpPr>
        <xdr:cNvPr id="694" name="直線コネクタ 693"/>
        <xdr:cNvCxnSpPr/>
      </xdr:nvCxnSpPr>
      <xdr:spPr>
        <a:xfrm>
          <a:off x="14592300" y="16880703"/>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78603</xdr:rowOff>
    </xdr:from>
    <xdr:to>
      <xdr:col>21</xdr:col>
      <xdr:colOff>161925</xdr:colOff>
      <xdr:row>98</xdr:row>
      <xdr:rowOff>79003</xdr:rowOff>
    </xdr:to>
    <xdr:cxnSp macro="">
      <xdr:nvCxnSpPr>
        <xdr:cNvPr id="697" name="直線コネクタ 696"/>
        <xdr:cNvCxnSpPr/>
      </xdr:nvCxnSpPr>
      <xdr:spPr>
        <a:xfrm flipV="1">
          <a:off x="13703300" y="168807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79003</xdr:rowOff>
    </xdr:from>
    <xdr:to>
      <xdr:col>19</xdr:col>
      <xdr:colOff>644525</xdr:colOff>
      <xdr:row>98</xdr:row>
      <xdr:rowOff>82241</xdr:rowOff>
    </xdr:to>
    <xdr:cxnSp macro="">
      <xdr:nvCxnSpPr>
        <xdr:cNvPr id="700" name="直線コネクタ 699"/>
        <xdr:cNvCxnSpPr/>
      </xdr:nvCxnSpPr>
      <xdr:spPr>
        <a:xfrm flipV="1">
          <a:off x="12814300" y="1688110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23814</xdr:rowOff>
    </xdr:from>
    <xdr:to>
      <xdr:col>23</xdr:col>
      <xdr:colOff>568325</xdr:colOff>
      <xdr:row>98</xdr:row>
      <xdr:rowOff>125414</xdr:rowOff>
    </xdr:to>
    <xdr:sp macro="" textlink="">
      <xdr:nvSpPr>
        <xdr:cNvPr id="710" name="円/楕円 709"/>
        <xdr:cNvSpPr/>
      </xdr:nvSpPr>
      <xdr:spPr>
        <a:xfrm>
          <a:off x="16268700" y="168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110191</xdr:rowOff>
    </xdr:from>
    <xdr:ext cx="534377" cy="259045"/>
    <xdr:sp macro="" textlink="">
      <xdr:nvSpPr>
        <xdr:cNvPr id="711" name="公債費該当値テキスト"/>
        <xdr:cNvSpPr txBox="1"/>
      </xdr:nvSpPr>
      <xdr:spPr>
        <a:xfrm>
          <a:off x="16370300" y="167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35381</xdr:rowOff>
    </xdr:from>
    <xdr:to>
      <xdr:col>22</xdr:col>
      <xdr:colOff>415925</xdr:colOff>
      <xdr:row>98</xdr:row>
      <xdr:rowOff>136981</xdr:rowOff>
    </xdr:to>
    <xdr:sp macro="" textlink="">
      <xdr:nvSpPr>
        <xdr:cNvPr id="712" name="円/楕円 711"/>
        <xdr:cNvSpPr/>
      </xdr:nvSpPr>
      <xdr:spPr>
        <a:xfrm>
          <a:off x="15430500" y="168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128108</xdr:rowOff>
    </xdr:from>
    <xdr:ext cx="534377" cy="259045"/>
    <xdr:sp macro="" textlink="">
      <xdr:nvSpPr>
        <xdr:cNvPr id="713" name="テキスト ボックス 712"/>
        <xdr:cNvSpPr txBox="1"/>
      </xdr:nvSpPr>
      <xdr:spPr>
        <a:xfrm>
          <a:off x="15214111" y="169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27803</xdr:rowOff>
    </xdr:from>
    <xdr:to>
      <xdr:col>21</xdr:col>
      <xdr:colOff>212725</xdr:colOff>
      <xdr:row>98</xdr:row>
      <xdr:rowOff>129403</xdr:rowOff>
    </xdr:to>
    <xdr:sp macro="" textlink="">
      <xdr:nvSpPr>
        <xdr:cNvPr id="714" name="円/楕円 713"/>
        <xdr:cNvSpPr/>
      </xdr:nvSpPr>
      <xdr:spPr>
        <a:xfrm>
          <a:off x="14541500" y="168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120530</xdr:rowOff>
    </xdr:from>
    <xdr:ext cx="534377" cy="259045"/>
    <xdr:sp macro="" textlink="">
      <xdr:nvSpPr>
        <xdr:cNvPr id="715" name="テキスト ボックス 714"/>
        <xdr:cNvSpPr txBox="1"/>
      </xdr:nvSpPr>
      <xdr:spPr>
        <a:xfrm>
          <a:off x="14325111" y="169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28203</xdr:rowOff>
    </xdr:from>
    <xdr:to>
      <xdr:col>20</xdr:col>
      <xdr:colOff>9525</xdr:colOff>
      <xdr:row>98</xdr:row>
      <xdr:rowOff>129803</xdr:rowOff>
    </xdr:to>
    <xdr:sp macro="" textlink="">
      <xdr:nvSpPr>
        <xdr:cNvPr id="716" name="円/楕円 715"/>
        <xdr:cNvSpPr/>
      </xdr:nvSpPr>
      <xdr:spPr>
        <a:xfrm>
          <a:off x="13652500" y="168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120930</xdr:rowOff>
    </xdr:from>
    <xdr:ext cx="534377" cy="259045"/>
    <xdr:sp macro="" textlink="">
      <xdr:nvSpPr>
        <xdr:cNvPr id="717" name="テキスト ボックス 716"/>
        <xdr:cNvSpPr txBox="1"/>
      </xdr:nvSpPr>
      <xdr:spPr>
        <a:xfrm>
          <a:off x="13436111" y="169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31441</xdr:rowOff>
    </xdr:from>
    <xdr:to>
      <xdr:col>18</xdr:col>
      <xdr:colOff>492125</xdr:colOff>
      <xdr:row>98</xdr:row>
      <xdr:rowOff>133041</xdr:rowOff>
    </xdr:to>
    <xdr:sp macro="" textlink="">
      <xdr:nvSpPr>
        <xdr:cNvPr id="718" name="円/楕円 717"/>
        <xdr:cNvSpPr/>
      </xdr:nvSpPr>
      <xdr:spPr>
        <a:xfrm>
          <a:off x="12763500" y="168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124168</xdr:rowOff>
    </xdr:from>
    <xdr:ext cx="534377" cy="259045"/>
    <xdr:sp macro="" textlink="">
      <xdr:nvSpPr>
        <xdr:cNvPr id="719" name="テキスト ボックス 718"/>
        <xdr:cNvSpPr txBox="1"/>
      </xdr:nvSpPr>
      <xdr:spPr>
        <a:xfrm>
          <a:off x="12547111" y="169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民生費は、全国平均、類似団体平均を下回って推移し、県内平均とほぼ同水準となっている。臨時福祉給付金の実施や生活保護扶助費の増等によって増加傾向にあるが、今後は人口減少の影響も出てくるものと思わ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衛生費は、病院事業会計への助成を行っていることにより、全国平均、県平均よりも上回っている。今後も市民病院の建替えや広域ごみ処理施設の建設に係る負担金等の増により、決算額の大幅な増加が見込まれるため、国保匝瑳市民病院経営健全化計画等に基づき、匝瑳市病院事業の経営健全化を図るとともに各一部事務組合に対して行政改革の推進を要請し、一般会計負担金の抑制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土木費は、合併特例事業の実施等によって、決算額は上昇傾向にあるものの、枠配分による予算編成の効果等もあり、全国平均、県平均、類似団体平均いずれも下回っている。今後も、必要性や緊急性等について検証を行い、事業の計画的な実施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教育費は、近年の学校給食センター建設事業や学校施設耐震化事業等の実施により、県平均、全国平均を上回って推移してきている。これらの事業が終了したことにより、今後は決算額が減少していくものと思われる。</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r>
            <a:rPr kumimoji="1" lang="ja-JP" altLang="en-US" sz="1300">
              <a:latin typeface="ＭＳ Ｐゴシック"/>
            </a:rPr>
            <a:t>○ ％程度で増加しつづけたことが主な要因である。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r>
            <a:rPr kumimoji="1" lang="ja-JP" altLang="en-US" sz="1300">
              <a:latin typeface="ＭＳ Ｐゴシック"/>
            </a:rPr>
            <a:t>○ ％程度で増加しつづけたことが主な要因である。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en-US" altLang="ja-JP" sz="1300">
              <a:latin typeface="ＭＳ Ｐゴシック"/>
            </a:rPr>
            <a:t>9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標準財政規模・実質収支額ともに増加したため、実質収支比率は前年度と同じ６．６ポイントとなった。交付税の合併算定替終了等に備えた財政基盤強化に向けた取り組みにより、財政調整基金の残高が増加しており、財政調整基金の標準財政規模比は上昇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増加しているが、分子となる実質収支額も、一般会計、国民健康保険特別会計、介護保険特別会計においては前年度より増加している。一般会計の実質収支額は６億５千１百万円で、財政規模に対する比率は前年度に比べ０．０４ポイント増加した。病院事業会計は黒字で推移しているものの、毎年度一般会計からの基準外繰出金を計上しており、今年度の実質収支額は医業収益の伸び悩み等により、２億３千１百万円減少している。国民健康保険特別会計も黒字で推移しているが、一般会計から多額の繰入を経常的に行っており、一般会計の負担が大きくなっている。今後も更なる各事業会計の経営の安定化に努め、一般会計の負担を軽減していくと同時に、財政性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２７年度は、給食センター建設事業に係る合併特例債等の償還額の増により一般会計の元利償還金が増加し、病院事業会計の元利償還金の増加により元利償還金等も増加した。交付税算入の高い市債の割合が増加しているため、算入公債費等は増加傾向で推移しているものの、元利償還額等の増により、実質公債費比率の分子は増加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等繰入見込額、組合等負担見込額、退職手当負担見込額は減少しているものの、最も大きな割合を占める地方債の現在高が合併特例事業債や臨時財政特例債等の借入により増加傾向にあるため、将来負担額は増加している。充当可能基金は財政調整基金の剰余金処分等により増加しており、基準財政需要額算入見込額は交付税算入率の高い市債の割合が増加していることにより増加しているため、充当可能財源等は増加している。ここ数年、将来負担額は増加してきているが、充当可能財源等の増加額が将来負担額の増加額を上回っていることから、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38,197
37,779
101.52
16,137,280
15,444,949
651,162
9,839,885
17,202,657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16137280</v>
      </c>
      <c r="BO4" s="379"/>
      <c r="BP4" s="379"/>
      <c r="BQ4" s="379"/>
      <c r="BR4" s="379"/>
      <c r="BS4" s="379"/>
      <c r="BT4" s="379"/>
      <c r="BU4" s="380"/>
      <c r="BV4" s="378">
        <v>16432733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15444949</v>
      </c>
      <c r="BO5" s="416"/>
      <c r="BP5" s="416"/>
      <c r="BQ5" s="416"/>
      <c r="BR5" s="416"/>
      <c r="BS5" s="416"/>
      <c r="BT5" s="416"/>
      <c r="BU5" s="417"/>
      <c r="BV5" s="415">
        <v>15722438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v>
      </c>
      <c r="CU5" s="413"/>
      <c r="CV5" s="413"/>
      <c r="CW5" s="413"/>
      <c r="CX5" s="413"/>
      <c r="CY5" s="413"/>
      <c r="CZ5" s="413"/>
      <c r="DA5" s="414"/>
      <c r="DB5" s="412">
        <v>87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692331</v>
      </c>
      <c r="BO6" s="416"/>
      <c r="BP6" s="416"/>
      <c r="BQ6" s="416"/>
      <c r="BR6" s="416"/>
      <c r="BS6" s="416"/>
      <c r="BT6" s="416"/>
      <c r="BU6" s="417"/>
      <c r="BV6" s="415">
        <v>710295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91.9</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41169</v>
      </c>
      <c r="BO7" s="416"/>
      <c r="BP7" s="416"/>
      <c r="BQ7" s="416"/>
      <c r="BR7" s="416"/>
      <c r="BS7" s="416"/>
      <c r="BT7" s="416"/>
      <c r="BU7" s="417"/>
      <c r="BV7" s="415">
        <v>75786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9839885</v>
      </c>
      <c r="CU7" s="416"/>
      <c r="CV7" s="416"/>
      <c r="CW7" s="416"/>
      <c r="CX7" s="416"/>
      <c r="CY7" s="416"/>
      <c r="CZ7" s="416"/>
      <c r="DA7" s="417"/>
      <c r="DB7" s="415">
        <v>9644907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651162</v>
      </c>
      <c r="BO8" s="416"/>
      <c r="BP8" s="416"/>
      <c r="BQ8" s="416"/>
      <c r="BR8" s="416"/>
      <c r="BS8" s="416"/>
      <c r="BT8" s="416"/>
      <c r="BU8" s="417"/>
      <c r="BV8" s="415">
        <v>634509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37261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16653</v>
      </c>
      <c r="BO9" s="416"/>
      <c r="BP9" s="416"/>
      <c r="BQ9" s="416"/>
      <c r="BR9" s="416"/>
      <c r="BS9" s="416"/>
      <c r="BT9" s="416"/>
      <c r="BU9" s="417"/>
      <c r="BV9" s="415">
        <v>-116383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12.7</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39814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1869</v>
      </c>
      <c r="BO10" s="416"/>
      <c r="BP10" s="416"/>
      <c r="BQ10" s="416"/>
      <c r="BR10" s="416"/>
      <c r="BS10" s="416"/>
      <c r="BT10" s="416"/>
      <c r="BU10" s="417"/>
      <c r="BV10" s="415">
        <v>146061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38197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37779</v>
      </c>
      <c r="S13" s="497"/>
      <c r="T13" s="497"/>
      <c r="U13" s="497"/>
      <c r="V13" s="498"/>
      <c r="W13" s="431" t="s">
        <v>120</v>
      </c>
      <c r="X13" s="432"/>
      <c r="Y13" s="432"/>
      <c r="Z13" s="432"/>
      <c r="AA13" s="432"/>
      <c r="AB13" s="422"/>
      <c r="AC13" s="466">
        <v>2447</v>
      </c>
      <c r="AD13" s="467"/>
      <c r="AE13" s="467"/>
      <c r="AF13" s="467"/>
      <c r="AG13" s="506"/>
      <c r="AH13" s="466">
        <v>3451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18522</v>
      </c>
      <c r="BO13" s="416"/>
      <c r="BP13" s="416"/>
      <c r="BQ13" s="416"/>
      <c r="BR13" s="416"/>
      <c r="BS13" s="416"/>
      <c r="BT13" s="416"/>
      <c r="BU13" s="417"/>
      <c r="BV13" s="415">
        <v>29678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6.2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38755</v>
      </c>
      <c r="S14" s="497"/>
      <c r="T14" s="497"/>
      <c r="U14" s="497"/>
      <c r="V14" s="498"/>
      <c r="W14" s="405"/>
      <c r="X14" s="406"/>
      <c r="Y14" s="406"/>
      <c r="Z14" s="406"/>
      <c r="AA14" s="406"/>
      <c r="AB14" s="395"/>
      <c r="AC14" s="499">
        <v>13.9</v>
      </c>
      <c r="AD14" s="500"/>
      <c r="AE14" s="500"/>
      <c r="AF14" s="500"/>
      <c r="AG14" s="501"/>
      <c r="AH14" s="499">
        <v>16.7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33.6</v>
      </c>
      <c r="CU14" s="511"/>
      <c r="CV14" s="511"/>
      <c r="CW14" s="511"/>
      <c r="CX14" s="511"/>
      <c r="CY14" s="511"/>
      <c r="CZ14" s="511"/>
      <c r="DA14" s="512"/>
      <c r="DB14" s="510">
        <v>39.700000000000003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38349</v>
      </c>
      <c r="S15" s="497"/>
      <c r="T15" s="497"/>
      <c r="U15" s="497"/>
      <c r="V15" s="498"/>
      <c r="W15" s="431" t="s">
        <v>126</v>
      </c>
      <c r="X15" s="432"/>
      <c r="Y15" s="432"/>
      <c r="Z15" s="432"/>
      <c r="AA15" s="432"/>
      <c r="AB15" s="422"/>
      <c r="AC15" s="466">
        <v>4510</v>
      </c>
      <c r="AD15" s="467"/>
      <c r="AE15" s="467"/>
      <c r="AF15" s="467"/>
      <c r="AG15" s="506"/>
      <c r="AH15" s="466">
        <v>5315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3803953</v>
      </c>
      <c r="BO15" s="379"/>
      <c r="BP15" s="379"/>
      <c r="BQ15" s="379"/>
      <c r="BR15" s="379"/>
      <c r="BS15" s="379"/>
      <c r="BT15" s="379"/>
      <c r="BU15" s="380"/>
      <c r="BV15" s="378">
        <v>3680495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25.6</v>
      </c>
      <c r="AD16" s="500"/>
      <c r="AE16" s="500"/>
      <c r="AF16" s="500"/>
      <c r="AG16" s="501"/>
      <c r="AH16" s="499">
        <v>25.7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7759312</v>
      </c>
      <c r="BO16" s="416"/>
      <c r="BP16" s="416"/>
      <c r="BQ16" s="416"/>
      <c r="BR16" s="416"/>
      <c r="BS16" s="416"/>
      <c r="BT16" s="416"/>
      <c r="BU16" s="417"/>
      <c r="BV16" s="415">
        <v>7377334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10649</v>
      </c>
      <c r="AD17" s="467"/>
      <c r="AE17" s="467"/>
      <c r="AF17" s="467"/>
      <c r="AG17" s="506"/>
      <c r="AH17" s="466">
        <v>11793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4790084</v>
      </c>
      <c r="BO17" s="416"/>
      <c r="BP17" s="416"/>
      <c r="BQ17" s="416"/>
      <c r="BR17" s="416"/>
      <c r="BS17" s="416"/>
      <c r="BT17" s="416"/>
      <c r="BU17" s="417"/>
      <c r="BV17" s="415">
        <v>4695805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101.52</v>
      </c>
      <c r="M18" s="528"/>
      <c r="N18" s="528"/>
      <c r="O18" s="528"/>
      <c r="P18" s="528"/>
      <c r="Q18" s="528"/>
      <c r="R18" s="529"/>
      <c r="S18" s="529"/>
      <c r="T18" s="529"/>
      <c r="U18" s="529"/>
      <c r="V18" s="530"/>
      <c r="W18" s="433"/>
      <c r="X18" s="434"/>
      <c r="Y18" s="434"/>
      <c r="Z18" s="434"/>
      <c r="AA18" s="434"/>
      <c r="AB18" s="425"/>
      <c r="AC18" s="531">
        <v>60.5</v>
      </c>
      <c r="AD18" s="532"/>
      <c r="AE18" s="532"/>
      <c r="AF18" s="532"/>
      <c r="AG18" s="533"/>
      <c r="AH18" s="531">
        <v>57.1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8606937</v>
      </c>
      <c r="BO18" s="416"/>
      <c r="BP18" s="416"/>
      <c r="BQ18" s="416"/>
      <c r="BR18" s="416"/>
      <c r="BS18" s="416"/>
      <c r="BT18" s="416"/>
      <c r="BU18" s="417"/>
      <c r="BV18" s="415">
        <v>8421366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11138207</v>
      </c>
      <c r="BO19" s="416"/>
      <c r="BP19" s="416"/>
      <c r="BQ19" s="416"/>
      <c r="BR19" s="416"/>
      <c r="BS19" s="416"/>
      <c r="BT19" s="416"/>
      <c r="BU19" s="417"/>
      <c r="BV19" s="415">
        <v>10668415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12712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17202657</v>
      </c>
      <c r="BO23" s="416"/>
      <c r="BP23" s="416"/>
      <c r="BQ23" s="416"/>
      <c r="BR23" s="416"/>
      <c r="BS23" s="416"/>
      <c r="BT23" s="416"/>
      <c r="BU23" s="417"/>
      <c r="BV23" s="415">
        <v>16453927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7020</v>
      </c>
      <c r="R24" s="467"/>
      <c r="S24" s="467"/>
      <c r="T24" s="467"/>
      <c r="U24" s="467"/>
      <c r="V24" s="506"/>
      <c r="W24" s="561"/>
      <c r="X24" s="549"/>
      <c r="Y24" s="550"/>
      <c r="Z24" s="465" t="s">
        <v>150</v>
      </c>
      <c r="AA24" s="445"/>
      <c r="AB24" s="445"/>
      <c r="AC24" s="445"/>
      <c r="AD24" s="445"/>
      <c r="AE24" s="445"/>
      <c r="AF24" s="445"/>
      <c r="AG24" s="446"/>
      <c r="AH24" s="466">
        <v>253</v>
      </c>
      <c r="AI24" s="467"/>
      <c r="AJ24" s="467"/>
      <c r="AK24" s="467"/>
      <c r="AL24" s="506"/>
      <c r="AM24" s="466">
        <v>789107</v>
      </c>
      <c r="AN24" s="467"/>
      <c r="AO24" s="467"/>
      <c r="AP24" s="467"/>
      <c r="AQ24" s="467"/>
      <c r="AR24" s="506"/>
      <c r="AS24" s="466">
        <v>3119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14938980</v>
      </c>
      <c r="BO24" s="416"/>
      <c r="BP24" s="416"/>
      <c r="BQ24" s="416"/>
      <c r="BR24" s="416"/>
      <c r="BS24" s="416"/>
      <c r="BT24" s="416"/>
      <c r="BU24" s="417"/>
      <c r="BV24" s="415">
        <v>13719419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6318</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1044478</v>
      </c>
      <c r="BO25" s="379"/>
      <c r="BP25" s="379"/>
      <c r="BQ25" s="379"/>
      <c r="BR25" s="379"/>
      <c r="BS25" s="379"/>
      <c r="BT25" s="379"/>
      <c r="BU25" s="380"/>
      <c r="BV25" s="378">
        <v>1003439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5748</v>
      </c>
      <c r="R26" s="467"/>
      <c r="S26" s="467"/>
      <c r="T26" s="467"/>
      <c r="U26" s="467"/>
      <c r="V26" s="506"/>
      <c r="W26" s="561"/>
      <c r="X26" s="549"/>
      <c r="Y26" s="550"/>
      <c r="Z26" s="465" t="s">
        <v>156</v>
      </c>
      <c r="AA26" s="571"/>
      <c r="AB26" s="571"/>
      <c r="AC26" s="571"/>
      <c r="AD26" s="571"/>
      <c r="AE26" s="571"/>
      <c r="AF26" s="571"/>
      <c r="AG26" s="572"/>
      <c r="AH26" s="466">
        <v>10</v>
      </c>
      <c r="AI26" s="467"/>
      <c r="AJ26" s="467"/>
      <c r="AK26" s="467"/>
      <c r="AL26" s="506"/>
      <c r="AM26" s="466">
        <v>31910</v>
      </c>
      <c r="AN26" s="467"/>
      <c r="AO26" s="467"/>
      <c r="AP26" s="467"/>
      <c r="AQ26" s="467"/>
      <c r="AR26" s="506"/>
      <c r="AS26" s="466">
        <v>3191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3900</v>
      </c>
      <c r="R27" s="467"/>
      <c r="S27" s="467"/>
      <c r="T27" s="467"/>
      <c r="U27" s="467"/>
      <c r="V27" s="506"/>
      <c r="W27" s="561"/>
      <c r="X27" s="549"/>
      <c r="Y27" s="550"/>
      <c r="Z27" s="465" t="s">
        <v>159</v>
      </c>
      <c r="AA27" s="445"/>
      <c r="AB27" s="445"/>
      <c r="AC27" s="445"/>
      <c r="AD27" s="445"/>
      <c r="AE27" s="445"/>
      <c r="AF27" s="445"/>
      <c r="AG27" s="446"/>
      <c r="AH27" s="466">
        <v>18</v>
      </c>
      <c r="AI27" s="467"/>
      <c r="AJ27" s="467"/>
      <c r="AK27" s="467"/>
      <c r="AL27" s="506"/>
      <c r="AM27" s="466">
        <v>63558</v>
      </c>
      <c r="AN27" s="467"/>
      <c r="AO27" s="467"/>
      <c r="AP27" s="467"/>
      <c r="AQ27" s="467"/>
      <c r="AR27" s="506"/>
      <c r="AS27" s="466">
        <v>3531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219082</v>
      </c>
      <c r="BO27" s="585"/>
      <c r="BP27" s="585"/>
      <c r="BQ27" s="585"/>
      <c r="BR27" s="585"/>
      <c r="BS27" s="585"/>
      <c r="BT27" s="585"/>
      <c r="BU27" s="586"/>
      <c r="BV27" s="584">
        <v>345882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3600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3023031</v>
      </c>
      <c r="BO28" s="379"/>
      <c r="BP28" s="379"/>
      <c r="BQ28" s="379"/>
      <c r="BR28" s="379"/>
      <c r="BS28" s="379"/>
      <c r="BT28" s="379"/>
      <c r="BU28" s="380"/>
      <c r="BV28" s="378">
        <v>2703162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3350</v>
      </c>
      <c r="R29" s="467"/>
      <c r="S29" s="467"/>
      <c r="T29" s="467"/>
      <c r="U29" s="467"/>
      <c r="V29" s="506"/>
      <c r="W29" s="562"/>
      <c r="X29" s="563"/>
      <c r="Y29" s="564"/>
      <c r="Z29" s="465" t="s">
        <v>166</v>
      </c>
      <c r="AA29" s="445"/>
      <c r="AB29" s="445"/>
      <c r="AC29" s="445"/>
      <c r="AD29" s="445"/>
      <c r="AE29" s="445"/>
      <c r="AF29" s="445"/>
      <c r="AG29" s="446"/>
      <c r="AH29" s="466">
        <v>271</v>
      </c>
      <c r="AI29" s="467"/>
      <c r="AJ29" s="467"/>
      <c r="AK29" s="467"/>
      <c r="AL29" s="506"/>
      <c r="AM29" s="466">
        <v>852665</v>
      </c>
      <c r="AN29" s="467"/>
      <c r="AO29" s="467"/>
      <c r="AP29" s="467"/>
      <c r="AQ29" s="467"/>
      <c r="AR29" s="506"/>
      <c r="AS29" s="466">
        <v>3146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154612</v>
      </c>
      <c r="BO29" s="416"/>
      <c r="BP29" s="416"/>
      <c r="BQ29" s="416"/>
      <c r="BR29" s="416"/>
      <c r="BS29" s="416"/>
      <c r="BT29" s="416"/>
      <c r="BU29" s="417"/>
      <c r="BV29" s="415">
        <v>154550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2181806</v>
      </c>
      <c r="BO30" s="585"/>
      <c r="BP30" s="585"/>
      <c r="BQ30" s="585"/>
      <c r="BR30" s="585"/>
      <c r="BS30" s="585"/>
      <c r="BT30" s="585"/>
      <c r="BU30" s="586"/>
      <c r="BV30" s="584">
        <v>2262144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匝瑳市横芝光町消防組合（一般会計）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ふれあいパーク八日市場</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八匝水道企業団（水道事業会計）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匝瑳市ほか二町環境衛生組合（一般会計）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東総衛生組合（一般会計）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九十九里水道企業団（水道用水供給事業会計）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東総地区広域市町村圏事務組合（一般会計）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東総地区広域市町村圏事務組合（東総地区ふるさと市町村圏事業特別会計）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東総地区広域市町村圏事務組合（一般廃棄物処理事業特別会計）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千葉県市町村総合事務組合（一般会計）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千葉県市町村総合事務組合（千葉県自治会館管理運営特別会計）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3859464</v>
      </c>
      <c r="S5" s="613"/>
      <c r="T5" s="613"/>
      <c r="U5" s="613"/>
      <c r="V5" s="613"/>
      <c r="W5" s="613"/>
      <c r="X5" s="613"/>
      <c r="Y5" s="614"/>
      <c r="Z5" s="615">
        <v>23.9</v>
      </c>
      <c r="AA5" s="615"/>
      <c r="AB5" s="615"/>
      <c r="AC5" s="615"/>
      <c r="AD5" s="616">
        <v>3859464</v>
      </c>
      <c r="AE5" s="616"/>
      <c r="AF5" s="616"/>
      <c r="AG5" s="616"/>
      <c r="AH5" s="616"/>
      <c r="AI5" s="616"/>
      <c r="AJ5" s="616"/>
      <c r="AK5" s="616"/>
      <c r="AL5" s="617">
        <v>41.2</v>
      </c>
      <c r="AM5" s="618"/>
      <c r="AN5" s="618"/>
      <c r="AO5" s="619"/>
      <c r="AP5" s="609" t="s">
        <v>205</v>
      </c>
      <c r="AQ5" s="610"/>
      <c r="AR5" s="610"/>
      <c r="AS5" s="610"/>
      <c r="AT5" s="610"/>
      <c r="AU5" s="610"/>
      <c r="AV5" s="610"/>
      <c r="AW5" s="610"/>
      <c r="AX5" s="610"/>
      <c r="AY5" s="610"/>
      <c r="AZ5" s="610"/>
      <c r="BA5" s="610"/>
      <c r="BB5" s="610"/>
      <c r="BC5" s="610"/>
      <c r="BD5" s="610"/>
      <c r="BE5" s="610"/>
      <c r="BF5" s="611"/>
      <c r="BG5" s="623">
        <v>3859464</v>
      </c>
      <c r="BH5" s="624"/>
      <c r="BI5" s="624"/>
      <c r="BJ5" s="624"/>
      <c r="BK5" s="624"/>
      <c r="BL5" s="624"/>
      <c r="BM5" s="624"/>
      <c r="BN5" s="625"/>
      <c r="BO5" s="626">
        <v>100</v>
      </c>
      <c r="BP5" s="626"/>
      <c r="BQ5" s="626"/>
      <c r="BR5" s="626"/>
      <c r="BS5" s="627">
        <v>13437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215159</v>
      </c>
      <c r="S6" s="624"/>
      <c r="T6" s="624"/>
      <c r="U6" s="624"/>
      <c r="V6" s="624"/>
      <c r="W6" s="624"/>
      <c r="X6" s="624"/>
      <c r="Y6" s="625"/>
      <c r="Z6" s="626">
        <v>1.3</v>
      </c>
      <c r="AA6" s="626"/>
      <c r="AB6" s="626"/>
      <c r="AC6" s="626"/>
      <c r="AD6" s="627">
        <v>215159</v>
      </c>
      <c r="AE6" s="627"/>
      <c r="AF6" s="627"/>
      <c r="AG6" s="627"/>
      <c r="AH6" s="627"/>
      <c r="AI6" s="627"/>
      <c r="AJ6" s="627"/>
      <c r="AK6" s="627"/>
      <c r="AL6" s="628">
        <v>2.2999999999999998</v>
      </c>
      <c r="AM6" s="629"/>
      <c r="AN6" s="629"/>
      <c r="AO6" s="630"/>
      <c r="AP6" s="620" t="s">
        <v>210</v>
      </c>
      <c r="AQ6" s="621"/>
      <c r="AR6" s="621"/>
      <c r="AS6" s="621"/>
      <c r="AT6" s="621"/>
      <c r="AU6" s="621"/>
      <c r="AV6" s="621"/>
      <c r="AW6" s="621"/>
      <c r="AX6" s="621"/>
      <c r="AY6" s="621"/>
      <c r="AZ6" s="621"/>
      <c r="BA6" s="621"/>
      <c r="BB6" s="621"/>
      <c r="BC6" s="621"/>
      <c r="BD6" s="621"/>
      <c r="BE6" s="621"/>
      <c r="BF6" s="622"/>
      <c r="BG6" s="623">
        <v>3859464</v>
      </c>
      <c r="BH6" s="624"/>
      <c r="BI6" s="624"/>
      <c r="BJ6" s="624"/>
      <c r="BK6" s="624"/>
      <c r="BL6" s="624"/>
      <c r="BM6" s="624"/>
      <c r="BN6" s="625"/>
      <c r="BO6" s="626">
        <v>100</v>
      </c>
      <c r="BP6" s="626"/>
      <c r="BQ6" s="626"/>
      <c r="BR6" s="626"/>
      <c r="BS6" s="627">
        <v>13437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219727</v>
      </c>
      <c r="CS6" s="624"/>
      <c r="CT6" s="624"/>
      <c r="CU6" s="624"/>
      <c r="CV6" s="624"/>
      <c r="CW6" s="624"/>
      <c r="CX6" s="624"/>
      <c r="CY6" s="625"/>
      <c r="CZ6" s="626">
        <v>1.4</v>
      </c>
      <c r="DA6" s="626"/>
      <c r="DB6" s="626"/>
      <c r="DC6" s="626"/>
      <c r="DD6" s="632" t="s">
        <v>212</v>
      </c>
      <c r="DE6" s="624"/>
      <c r="DF6" s="624"/>
      <c r="DG6" s="624"/>
      <c r="DH6" s="624"/>
      <c r="DI6" s="624"/>
      <c r="DJ6" s="624"/>
      <c r="DK6" s="624"/>
      <c r="DL6" s="624"/>
      <c r="DM6" s="624"/>
      <c r="DN6" s="624"/>
      <c r="DO6" s="624"/>
      <c r="DP6" s="625"/>
      <c r="DQ6" s="632">
        <v>219727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6360</v>
      </c>
      <c r="S7" s="624"/>
      <c r="T7" s="624"/>
      <c r="U7" s="624"/>
      <c r="V7" s="624"/>
      <c r="W7" s="624"/>
      <c r="X7" s="624"/>
      <c r="Y7" s="625"/>
      <c r="Z7" s="626">
        <v>0</v>
      </c>
      <c r="AA7" s="626"/>
      <c r="AB7" s="626"/>
      <c r="AC7" s="626"/>
      <c r="AD7" s="627">
        <v>6360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1843197</v>
      </c>
      <c r="BH7" s="624"/>
      <c r="BI7" s="624"/>
      <c r="BJ7" s="624"/>
      <c r="BK7" s="624"/>
      <c r="BL7" s="624"/>
      <c r="BM7" s="624"/>
      <c r="BN7" s="625"/>
      <c r="BO7" s="626">
        <v>47.8</v>
      </c>
      <c r="BP7" s="626"/>
      <c r="BQ7" s="626"/>
      <c r="BR7" s="626"/>
      <c r="BS7" s="627">
        <v>13437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1690110</v>
      </c>
      <c r="CS7" s="624"/>
      <c r="CT7" s="624"/>
      <c r="CU7" s="624"/>
      <c r="CV7" s="624"/>
      <c r="CW7" s="624"/>
      <c r="CX7" s="624"/>
      <c r="CY7" s="625"/>
      <c r="CZ7" s="626">
        <v>10.9</v>
      </c>
      <c r="DA7" s="626"/>
      <c r="DB7" s="626"/>
      <c r="DC7" s="626"/>
      <c r="DD7" s="632">
        <v>16128</v>
      </c>
      <c r="DE7" s="624"/>
      <c r="DF7" s="624"/>
      <c r="DG7" s="624"/>
      <c r="DH7" s="624"/>
      <c r="DI7" s="624"/>
      <c r="DJ7" s="624"/>
      <c r="DK7" s="624"/>
      <c r="DL7" s="624"/>
      <c r="DM7" s="624"/>
      <c r="DN7" s="624"/>
      <c r="DO7" s="624"/>
      <c r="DP7" s="625"/>
      <c r="DQ7" s="632">
        <v>1502272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23300</v>
      </c>
      <c r="S8" s="624"/>
      <c r="T8" s="624"/>
      <c r="U8" s="624"/>
      <c r="V8" s="624"/>
      <c r="W8" s="624"/>
      <c r="X8" s="624"/>
      <c r="Y8" s="625"/>
      <c r="Z8" s="626">
        <v>0.1</v>
      </c>
      <c r="AA8" s="626"/>
      <c r="AB8" s="626"/>
      <c r="AC8" s="626"/>
      <c r="AD8" s="627">
        <v>23300</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61708</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4957840</v>
      </c>
      <c r="CS8" s="624"/>
      <c r="CT8" s="624"/>
      <c r="CU8" s="624"/>
      <c r="CV8" s="624"/>
      <c r="CW8" s="624"/>
      <c r="CX8" s="624"/>
      <c r="CY8" s="625"/>
      <c r="CZ8" s="626">
        <v>32.1</v>
      </c>
      <c r="DA8" s="626"/>
      <c r="DB8" s="626"/>
      <c r="DC8" s="626"/>
      <c r="DD8" s="632">
        <v>6552</v>
      </c>
      <c r="DE8" s="624"/>
      <c r="DF8" s="624"/>
      <c r="DG8" s="624"/>
      <c r="DH8" s="624"/>
      <c r="DI8" s="624"/>
      <c r="DJ8" s="624"/>
      <c r="DK8" s="624"/>
      <c r="DL8" s="624"/>
      <c r="DM8" s="624"/>
      <c r="DN8" s="624"/>
      <c r="DO8" s="624"/>
      <c r="DP8" s="625"/>
      <c r="DQ8" s="632">
        <v>2520465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24463</v>
      </c>
      <c r="S9" s="624"/>
      <c r="T9" s="624"/>
      <c r="U9" s="624"/>
      <c r="V9" s="624"/>
      <c r="W9" s="624"/>
      <c r="X9" s="624"/>
      <c r="Y9" s="625"/>
      <c r="Z9" s="626">
        <v>0.2</v>
      </c>
      <c r="AA9" s="626"/>
      <c r="AB9" s="626"/>
      <c r="AC9" s="626"/>
      <c r="AD9" s="627">
        <v>24463</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1519590</v>
      </c>
      <c r="BH9" s="624"/>
      <c r="BI9" s="624"/>
      <c r="BJ9" s="624"/>
      <c r="BK9" s="624"/>
      <c r="BL9" s="624"/>
      <c r="BM9" s="624"/>
      <c r="BN9" s="625"/>
      <c r="BO9" s="626">
        <v>39.4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1557443</v>
      </c>
      <c r="CS9" s="624"/>
      <c r="CT9" s="624"/>
      <c r="CU9" s="624"/>
      <c r="CV9" s="624"/>
      <c r="CW9" s="624"/>
      <c r="CX9" s="624"/>
      <c r="CY9" s="625"/>
      <c r="CZ9" s="626">
        <v>10.1</v>
      </c>
      <c r="DA9" s="626"/>
      <c r="DB9" s="626"/>
      <c r="DC9" s="626"/>
      <c r="DD9" s="632">
        <v>21764</v>
      </c>
      <c r="DE9" s="624"/>
      <c r="DF9" s="624"/>
      <c r="DG9" s="624"/>
      <c r="DH9" s="624"/>
      <c r="DI9" s="624"/>
      <c r="DJ9" s="624"/>
      <c r="DK9" s="624"/>
      <c r="DL9" s="624"/>
      <c r="DM9" s="624"/>
      <c r="DN9" s="624"/>
      <c r="DO9" s="624"/>
      <c r="DP9" s="625"/>
      <c r="DQ9" s="632">
        <v>1492753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704456</v>
      </c>
      <c r="S10" s="624"/>
      <c r="T10" s="624"/>
      <c r="U10" s="624"/>
      <c r="V10" s="624"/>
      <c r="W10" s="624"/>
      <c r="X10" s="624"/>
      <c r="Y10" s="625"/>
      <c r="Z10" s="626">
        <v>4.4000000000000004</v>
      </c>
      <c r="AA10" s="626"/>
      <c r="AB10" s="626"/>
      <c r="AC10" s="626"/>
      <c r="AD10" s="627">
        <v>704456</v>
      </c>
      <c r="AE10" s="627"/>
      <c r="AF10" s="627"/>
      <c r="AG10" s="627"/>
      <c r="AH10" s="627"/>
      <c r="AI10" s="627"/>
      <c r="AJ10" s="627"/>
      <c r="AK10" s="627"/>
      <c r="AL10" s="628">
        <v>7.5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95295</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166604</v>
      </c>
      <c r="BH11" s="624"/>
      <c r="BI11" s="624"/>
      <c r="BJ11" s="624"/>
      <c r="BK11" s="624"/>
      <c r="BL11" s="624"/>
      <c r="BM11" s="624"/>
      <c r="BN11" s="625"/>
      <c r="BO11" s="626">
        <v>4.3</v>
      </c>
      <c r="BP11" s="626"/>
      <c r="BQ11" s="626"/>
      <c r="BR11" s="626"/>
      <c r="BS11" s="632">
        <v>13437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717150</v>
      </c>
      <c r="CS11" s="624"/>
      <c r="CT11" s="624"/>
      <c r="CU11" s="624"/>
      <c r="CV11" s="624"/>
      <c r="CW11" s="624"/>
      <c r="CX11" s="624"/>
      <c r="CY11" s="625"/>
      <c r="CZ11" s="626">
        <v>4.5999999999999996</v>
      </c>
      <c r="DA11" s="626"/>
      <c r="DB11" s="626"/>
      <c r="DC11" s="626"/>
      <c r="DD11" s="632">
        <v>91277</v>
      </c>
      <c r="DE11" s="624"/>
      <c r="DF11" s="624"/>
      <c r="DG11" s="624"/>
      <c r="DH11" s="624"/>
      <c r="DI11" s="624"/>
      <c r="DJ11" s="624"/>
      <c r="DK11" s="624"/>
      <c r="DL11" s="624"/>
      <c r="DM11" s="624"/>
      <c r="DN11" s="624"/>
      <c r="DO11" s="624"/>
      <c r="DP11" s="625"/>
      <c r="DQ11" s="632">
        <v>417344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1640213</v>
      </c>
      <c r="BH12" s="624"/>
      <c r="BI12" s="624"/>
      <c r="BJ12" s="624"/>
      <c r="BK12" s="624"/>
      <c r="BL12" s="624"/>
      <c r="BM12" s="624"/>
      <c r="BN12" s="625"/>
      <c r="BO12" s="626">
        <v>42.5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523476</v>
      </c>
      <c r="CS12" s="624"/>
      <c r="CT12" s="624"/>
      <c r="CU12" s="624"/>
      <c r="CV12" s="624"/>
      <c r="CW12" s="624"/>
      <c r="CX12" s="624"/>
      <c r="CY12" s="625"/>
      <c r="CZ12" s="626">
        <v>3.4</v>
      </c>
      <c r="DA12" s="626"/>
      <c r="DB12" s="626"/>
      <c r="DC12" s="626"/>
      <c r="DD12" s="632">
        <v>256503</v>
      </c>
      <c r="DE12" s="624"/>
      <c r="DF12" s="624"/>
      <c r="DG12" s="624"/>
      <c r="DH12" s="624"/>
      <c r="DI12" s="624"/>
      <c r="DJ12" s="624"/>
      <c r="DK12" s="624"/>
      <c r="DL12" s="624"/>
      <c r="DM12" s="624"/>
      <c r="DN12" s="624"/>
      <c r="DO12" s="624"/>
      <c r="DP12" s="625"/>
      <c r="DQ12" s="632">
        <v>329104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57131</v>
      </c>
      <c r="S13" s="624"/>
      <c r="T13" s="624"/>
      <c r="U13" s="624"/>
      <c r="V13" s="624"/>
      <c r="W13" s="624"/>
      <c r="X13" s="624"/>
      <c r="Y13" s="625"/>
      <c r="Z13" s="626">
        <v>0.4</v>
      </c>
      <c r="AA13" s="626"/>
      <c r="AB13" s="626"/>
      <c r="AC13" s="626"/>
      <c r="AD13" s="627">
        <v>57131</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1639282</v>
      </c>
      <c r="BH13" s="624"/>
      <c r="BI13" s="624"/>
      <c r="BJ13" s="624"/>
      <c r="BK13" s="624"/>
      <c r="BL13" s="624"/>
      <c r="BM13" s="624"/>
      <c r="BN13" s="625"/>
      <c r="BO13" s="626">
        <v>42.5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1210580</v>
      </c>
      <c r="CS13" s="624"/>
      <c r="CT13" s="624"/>
      <c r="CU13" s="624"/>
      <c r="CV13" s="624"/>
      <c r="CW13" s="624"/>
      <c r="CX13" s="624"/>
      <c r="CY13" s="625"/>
      <c r="CZ13" s="626">
        <v>7.8</v>
      </c>
      <c r="DA13" s="626"/>
      <c r="DB13" s="626"/>
      <c r="DC13" s="626"/>
      <c r="DD13" s="632">
        <v>899298</v>
      </c>
      <c r="DE13" s="624"/>
      <c r="DF13" s="624"/>
      <c r="DG13" s="624"/>
      <c r="DH13" s="624"/>
      <c r="DI13" s="624"/>
      <c r="DJ13" s="624"/>
      <c r="DK13" s="624"/>
      <c r="DL13" s="624"/>
      <c r="DM13" s="624"/>
      <c r="DN13" s="624"/>
      <c r="DO13" s="624"/>
      <c r="DP13" s="625"/>
      <c r="DQ13" s="632">
        <v>646020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89620</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763609</v>
      </c>
      <c r="CS14" s="624"/>
      <c r="CT14" s="624"/>
      <c r="CU14" s="624"/>
      <c r="CV14" s="624"/>
      <c r="CW14" s="624"/>
      <c r="CX14" s="624"/>
      <c r="CY14" s="625"/>
      <c r="CZ14" s="626">
        <v>4.9000000000000004</v>
      </c>
      <c r="DA14" s="626"/>
      <c r="DB14" s="626"/>
      <c r="DC14" s="626"/>
      <c r="DD14" s="632">
        <v>114200</v>
      </c>
      <c r="DE14" s="624"/>
      <c r="DF14" s="624"/>
      <c r="DG14" s="624"/>
      <c r="DH14" s="624"/>
      <c r="DI14" s="624"/>
      <c r="DJ14" s="624"/>
      <c r="DK14" s="624"/>
      <c r="DL14" s="624"/>
      <c r="DM14" s="624"/>
      <c r="DN14" s="624"/>
      <c r="DO14" s="624"/>
      <c r="DP14" s="625"/>
      <c r="DQ14" s="632">
        <v>655765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14496</v>
      </c>
      <c r="S15" s="624"/>
      <c r="T15" s="624"/>
      <c r="U15" s="624"/>
      <c r="V15" s="624"/>
      <c r="W15" s="624"/>
      <c r="X15" s="624"/>
      <c r="Y15" s="625"/>
      <c r="Z15" s="626">
        <v>0.1</v>
      </c>
      <c r="AA15" s="626"/>
      <c r="AB15" s="626"/>
      <c r="AC15" s="626"/>
      <c r="AD15" s="627">
        <v>14496</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285694</v>
      </c>
      <c r="BH15" s="624"/>
      <c r="BI15" s="624"/>
      <c r="BJ15" s="624"/>
      <c r="BK15" s="624"/>
      <c r="BL15" s="624"/>
      <c r="BM15" s="624"/>
      <c r="BN15" s="625"/>
      <c r="BO15" s="626">
        <v>7.4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2388539</v>
      </c>
      <c r="CS15" s="624"/>
      <c r="CT15" s="624"/>
      <c r="CU15" s="624"/>
      <c r="CV15" s="624"/>
      <c r="CW15" s="624"/>
      <c r="CX15" s="624"/>
      <c r="CY15" s="625"/>
      <c r="CZ15" s="626">
        <v>15.5</v>
      </c>
      <c r="DA15" s="626"/>
      <c r="DB15" s="626"/>
      <c r="DC15" s="626"/>
      <c r="DD15" s="632">
        <v>1048725</v>
      </c>
      <c r="DE15" s="624"/>
      <c r="DF15" s="624"/>
      <c r="DG15" s="624"/>
      <c r="DH15" s="624"/>
      <c r="DI15" s="624"/>
      <c r="DJ15" s="624"/>
      <c r="DK15" s="624"/>
      <c r="DL15" s="624"/>
      <c r="DM15" s="624"/>
      <c r="DN15" s="624"/>
      <c r="DO15" s="624"/>
      <c r="DP15" s="625"/>
      <c r="DQ15" s="632">
        <v>1245951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4912696</v>
      </c>
      <c r="S16" s="624"/>
      <c r="T16" s="624"/>
      <c r="U16" s="624"/>
      <c r="V16" s="624"/>
      <c r="W16" s="624"/>
      <c r="X16" s="624"/>
      <c r="Y16" s="625"/>
      <c r="Z16" s="626">
        <v>30.4</v>
      </c>
      <c r="AA16" s="626"/>
      <c r="AB16" s="626"/>
      <c r="AC16" s="626"/>
      <c r="AD16" s="627">
        <v>4412603</v>
      </c>
      <c r="AE16" s="627"/>
      <c r="AF16" s="627"/>
      <c r="AG16" s="627"/>
      <c r="AH16" s="627"/>
      <c r="AI16" s="627"/>
      <c r="AJ16" s="627"/>
      <c r="AK16" s="627"/>
      <c r="AL16" s="628">
        <v>47.1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4412603</v>
      </c>
      <c r="S17" s="624"/>
      <c r="T17" s="624"/>
      <c r="U17" s="624"/>
      <c r="V17" s="624"/>
      <c r="W17" s="624"/>
      <c r="X17" s="624"/>
      <c r="Y17" s="625"/>
      <c r="Z17" s="626">
        <v>27.3</v>
      </c>
      <c r="AA17" s="626"/>
      <c r="AB17" s="626"/>
      <c r="AC17" s="626"/>
      <c r="AD17" s="627">
        <v>4412603</v>
      </c>
      <c r="AE17" s="627"/>
      <c r="AF17" s="627"/>
      <c r="AG17" s="627"/>
      <c r="AH17" s="627"/>
      <c r="AI17" s="627"/>
      <c r="AJ17" s="627"/>
      <c r="AK17" s="627"/>
      <c r="AL17" s="628">
        <v>47.1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740</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1416475</v>
      </c>
      <c r="CS17" s="624"/>
      <c r="CT17" s="624"/>
      <c r="CU17" s="624"/>
      <c r="CV17" s="624"/>
      <c r="CW17" s="624"/>
      <c r="CX17" s="624"/>
      <c r="CY17" s="625"/>
      <c r="CZ17" s="626">
        <v>9.1999999999999993</v>
      </c>
      <c r="DA17" s="626"/>
      <c r="DB17" s="626"/>
      <c r="DC17" s="626"/>
      <c r="DD17" s="632" t="s">
        <v>108</v>
      </c>
      <c r="DE17" s="624"/>
      <c r="DF17" s="624"/>
      <c r="DG17" s="624"/>
      <c r="DH17" s="624"/>
      <c r="DI17" s="624"/>
      <c r="DJ17" s="624"/>
      <c r="DK17" s="624"/>
      <c r="DL17" s="624"/>
      <c r="DM17" s="624"/>
      <c r="DN17" s="624"/>
      <c r="DO17" s="624"/>
      <c r="DP17" s="625"/>
      <c r="DQ17" s="632">
        <v>1416475</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475232</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24861</v>
      </c>
      <c r="S19" s="624"/>
      <c r="T19" s="624"/>
      <c r="U19" s="624"/>
      <c r="V19" s="624"/>
      <c r="W19" s="624"/>
      <c r="X19" s="624"/>
      <c r="Y19" s="625"/>
      <c r="Z19" s="626">
        <v>0.2</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9817525</v>
      </c>
      <c r="S20" s="624"/>
      <c r="T20" s="624"/>
      <c r="U20" s="624"/>
      <c r="V20" s="624"/>
      <c r="W20" s="624"/>
      <c r="X20" s="624"/>
      <c r="Y20" s="625"/>
      <c r="Z20" s="626">
        <v>60.8</v>
      </c>
      <c r="AA20" s="626"/>
      <c r="AB20" s="626"/>
      <c r="AC20" s="626"/>
      <c r="AD20" s="627">
        <v>9317432</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15444949</v>
      </c>
      <c r="CS20" s="624"/>
      <c r="CT20" s="624"/>
      <c r="CU20" s="624"/>
      <c r="CV20" s="624"/>
      <c r="CW20" s="624"/>
      <c r="CX20" s="624"/>
      <c r="CY20" s="625"/>
      <c r="CZ20" s="626">
        <v>100</v>
      </c>
      <c r="DA20" s="626"/>
      <c r="DB20" s="626"/>
      <c r="DC20" s="626"/>
      <c r="DD20" s="632">
        <v>2454447</v>
      </c>
      <c r="DE20" s="624"/>
      <c r="DF20" s="624"/>
      <c r="DG20" s="624"/>
      <c r="DH20" s="624"/>
      <c r="DI20" s="624"/>
      <c r="DJ20" s="624"/>
      <c r="DK20" s="624"/>
      <c r="DL20" s="624"/>
      <c r="DM20" s="624"/>
      <c r="DN20" s="624"/>
      <c r="DO20" s="624"/>
      <c r="DP20" s="625"/>
      <c r="DQ20" s="632">
        <v>10445876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7429</v>
      </c>
      <c r="S21" s="624"/>
      <c r="T21" s="624"/>
      <c r="U21" s="624"/>
      <c r="V21" s="624"/>
      <c r="W21" s="624"/>
      <c r="X21" s="624"/>
      <c r="Y21" s="625"/>
      <c r="Z21" s="626">
        <v>0</v>
      </c>
      <c r="AA21" s="626"/>
      <c r="AB21" s="626"/>
      <c r="AC21" s="626"/>
      <c r="AD21" s="627">
        <v>7429</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121316</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99891</v>
      </c>
      <c r="S23" s="624"/>
      <c r="T23" s="624"/>
      <c r="U23" s="624"/>
      <c r="V23" s="624"/>
      <c r="W23" s="624"/>
      <c r="X23" s="624"/>
      <c r="Y23" s="625"/>
      <c r="Z23" s="626">
        <v>0.6</v>
      </c>
      <c r="AA23" s="626"/>
      <c r="AB23" s="626"/>
      <c r="AC23" s="626"/>
      <c r="AD23" s="627">
        <v>21683</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22676</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6809884</v>
      </c>
      <c r="CS24" s="613"/>
      <c r="CT24" s="613"/>
      <c r="CU24" s="613"/>
      <c r="CV24" s="613"/>
      <c r="CW24" s="613"/>
      <c r="CX24" s="613"/>
      <c r="CY24" s="614"/>
      <c r="CZ24" s="650">
        <v>44.1</v>
      </c>
      <c r="DA24" s="651"/>
      <c r="DB24" s="651"/>
      <c r="DC24" s="652"/>
      <c r="DD24" s="649">
        <v>4634392</v>
      </c>
      <c r="DE24" s="613"/>
      <c r="DF24" s="613"/>
      <c r="DG24" s="613"/>
      <c r="DH24" s="613"/>
      <c r="DI24" s="613"/>
      <c r="DJ24" s="613"/>
      <c r="DK24" s="614"/>
      <c r="DL24" s="649">
        <v>4630107</v>
      </c>
      <c r="DM24" s="613"/>
      <c r="DN24" s="613"/>
      <c r="DO24" s="613"/>
      <c r="DP24" s="613"/>
      <c r="DQ24" s="613"/>
      <c r="DR24" s="613"/>
      <c r="DS24" s="613"/>
      <c r="DT24" s="613"/>
      <c r="DU24" s="613"/>
      <c r="DV24" s="614"/>
      <c r="DW24" s="617">
        <v>46.3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2013799</v>
      </c>
      <c r="S25" s="624"/>
      <c r="T25" s="624"/>
      <c r="U25" s="624"/>
      <c r="V25" s="624"/>
      <c r="W25" s="624"/>
      <c r="X25" s="624"/>
      <c r="Y25" s="625"/>
      <c r="Z25" s="626">
        <v>12.5</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2475319</v>
      </c>
      <c r="CS25" s="655"/>
      <c r="CT25" s="655"/>
      <c r="CU25" s="655"/>
      <c r="CV25" s="655"/>
      <c r="CW25" s="655"/>
      <c r="CX25" s="655"/>
      <c r="CY25" s="656"/>
      <c r="CZ25" s="657">
        <v>16</v>
      </c>
      <c r="DA25" s="658"/>
      <c r="DB25" s="658"/>
      <c r="DC25" s="659"/>
      <c r="DD25" s="632">
        <v>2294979</v>
      </c>
      <c r="DE25" s="655"/>
      <c r="DF25" s="655"/>
      <c r="DG25" s="655"/>
      <c r="DH25" s="655"/>
      <c r="DI25" s="655"/>
      <c r="DJ25" s="655"/>
      <c r="DK25" s="656"/>
      <c r="DL25" s="632">
        <v>2290757</v>
      </c>
      <c r="DM25" s="655"/>
      <c r="DN25" s="655"/>
      <c r="DO25" s="655"/>
      <c r="DP25" s="655"/>
      <c r="DQ25" s="655"/>
      <c r="DR25" s="655"/>
      <c r="DS25" s="655"/>
      <c r="DT25" s="655"/>
      <c r="DU25" s="655"/>
      <c r="DV25" s="656"/>
      <c r="DW25" s="628">
        <v>22.9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1490308</v>
      </c>
      <c r="CS26" s="624"/>
      <c r="CT26" s="624"/>
      <c r="CU26" s="624"/>
      <c r="CV26" s="624"/>
      <c r="CW26" s="624"/>
      <c r="CX26" s="624"/>
      <c r="CY26" s="625"/>
      <c r="CZ26" s="657">
        <v>9.6</v>
      </c>
      <c r="DA26" s="658"/>
      <c r="DB26" s="658"/>
      <c r="DC26" s="659"/>
      <c r="DD26" s="632">
        <v>1326665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973095</v>
      </c>
      <c r="S27" s="624"/>
      <c r="T27" s="624"/>
      <c r="U27" s="624"/>
      <c r="V27" s="624"/>
      <c r="W27" s="624"/>
      <c r="X27" s="624"/>
      <c r="Y27" s="625"/>
      <c r="Z27" s="626">
        <v>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3859464</v>
      </c>
      <c r="BH27" s="624"/>
      <c r="BI27" s="624"/>
      <c r="BJ27" s="624"/>
      <c r="BK27" s="624"/>
      <c r="BL27" s="624"/>
      <c r="BM27" s="624"/>
      <c r="BN27" s="625"/>
      <c r="BO27" s="626">
        <v>100</v>
      </c>
      <c r="BP27" s="626"/>
      <c r="BQ27" s="626"/>
      <c r="BR27" s="626"/>
      <c r="BS27" s="632">
        <v>13437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2918090</v>
      </c>
      <c r="CS27" s="655"/>
      <c r="CT27" s="655"/>
      <c r="CU27" s="655"/>
      <c r="CV27" s="655"/>
      <c r="CW27" s="655"/>
      <c r="CX27" s="655"/>
      <c r="CY27" s="656"/>
      <c r="CZ27" s="657">
        <v>18.899999999999999</v>
      </c>
      <c r="DA27" s="658"/>
      <c r="DB27" s="658"/>
      <c r="DC27" s="659"/>
      <c r="DD27" s="632">
        <v>922938</v>
      </c>
      <c r="DE27" s="655"/>
      <c r="DF27" s="655"/>
      <c r="DG27" s="655"/>
      <c r="DH27" s="655"/>
      <c r="DI27" s="655"/>
      <c r="DJ27" s="655"/>
      <c r="DK27" s="656"/>
      <c r="DL27" s="632">
        <v>922875</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46902</v>
      </c>
      <c r="S28" s="624"/>
      <c r="T28" s="624"/>
      <c r="U28" s="624"/>
      <c r="V28" s="624"/>
      <c r="W28" s="624"/>
      <c r="X28" s="624"/>
      <c r="Y28" s="625"/>
      <c r="Z28" s="626">
        <v>0.3</v>
      </c>
      <c r="AA28" s="626"/>
      <c r="AB28" s="626"/>
      <c r="AC28" s="626"/>
      <c r="AD28" s="627">
        <v>19867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1416475</v>
      </c>
      <c r="CS28" s="624"/>
      <c r="CT28" s="624"/>
      <c r="CU28" s="624"/>
      <c r="CV28" s="624"/>
      <c r="CW28" s="624"/>
      <c r="CX28" s="624"/>
      <c r="CY28" s="625"/>
      <c r="CZ28" s="657">
        <v>9.1999999999999993</v>
      </c>
      <c r="DA28" s="658"/>
      <c r="DB28" s="658"/>
      <c r="DC28" s="659"/>
      <c r="DD28" s="632">
        <v>1416475</v>
      </c>
      <c r="DE28" s="624"/>
      <c r="DF28" s="624"/>
      <c r="DG28" s="624"/>
      <c r="DH28" s="624"/>
      <c r="DI28" s="624"/>
      <c r="DJ28" s="624"/>
      <c r="DK28" s="625"/>
      <c r="DL28" s="632">
        <v>1416475</v>
      </c>
      <c r="DM28" s="624"/>
      <c r="DN28" s="624"/>
      <c r="DO28" s="624"/>
      <c r="DP28" s="624"/>
      <c r="DQ28" s="624"/>
      <c r="DR28" s="624"/>
      <c r="DS28" s="624"/>
      <c r="DT28" s="624"/>
      <c r="DU28" s="624"/>
      <c r="DV28" s="625"/>
      <c r="DW28" s="628">
        <v>14.2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12223</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1416475</v>
      </c>
      <c r="CS29" s="655"/>
      <c r="CT29" s="655"/>
      <c r="CU29" s="655"/>
      <c r="CV29" s="655"/>
      <c r="CW29" s="655"/>
      <c r="CX29" s="655"/>
      <c r="CY29" s="656"/>
      <c r="CZ29" s="657">
        <v>9.1999999999999993</v>
      </c>
      <c r="DA29" s="658"/>
      <c r="DB29" s="658"/>
      <c r="DC29" s="659"/>
      <c r="DD29" s="632">
        <v>1416475</v>
      </c>
      <c r="DE29" s="655"/>
      <c r="DF29" s="655"/>
      <c r="DG29" s="655"/>
      <c r="DH29" s="655"/>
      <c r="DI29" s="655"/>
      <c r="DJ29" s="655"/>
      <c r="DK29" s="656"/>
      <c r="DL29" s="632">
        <v>1416475</v>
      </c>
      <c r="DM29" s="655"/>
      <c r="DN29" s="655"/>
      <c r="DO29" s="655"/>
      <c r="DP29" s="655"/>
      <c r="DQ29" s="655"/>
      <c r="DR29" s="655"/>
      <c r="DS29" s="655"/>
      <c r="DT29" s="655"/>
      <c r="DU29" s="655"/>
      <c r="DV29" s="656"/>
      <c r="DW29" s="628">
        <v>14.2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236690</v>
      </c>
      <c r="S30" s="624"/>
      <c r="T30" s="624"/>
      <c r="U30" s="624"/>
      <c r="V30" s="624"/>
      <c r="W30" s="624"/>
      <c r="X30" s="624"/>
      <c r="Y30" s="625"/>
      <c r="Z30" s="626">
        <v>1.5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97.6</v>
      </c>
      <c r="BH30" s="682"/>
      <c r="BI30" s="682"/>
      <c r="BJ30" s="682"/>
      <c r="BK30" s="682"/>
      <c r="BL30" s="682"/>
      <c r="BM30" s="618">
        <v>86.9</v>
      </c>
      <c r="BN30" s="682"/>
      <c r="BO30" s="682"/>
      <c r="BP30" s="682"/>
      <c r="BQ30" s="683"/>
      <c r="BR30" s="681">
        <v>97.4</v>
      </c>
      <c r="BS30" s="682"/>
      <c r="BT30" s="682"/>
      <c r="BU30" s="682"/>
      <c r="BV30" s="682"/>
      <c r="BW30" s="682"/>
      <c r="BX30" s="618">
        <v>86</v>
      </c>
      <c r="BY30" s="682"/>
      <c r="BZ30" s="682"/>
      <c r="CA30" s="682"/>
      <c r="CB30" s="683"/>
      <c r="CD30" s="686"/>
      <c r="CE30" s="687"/>
      <c r="CF30" s="637" t="s">
        <v>289</v>
      </c>
      <c r="CG30" s="638"/>
      <c r="CH30" s="638"/>
      <c r="CI30" s="638"/>
      <c r="CJ30" s="638"/>
      <c r="CK30" s="638"/>
      <c r="CL30" s="638"/>
      <c r="CM30" s="638"/>
      <c r="CN30" s="638"/>
      <c r="CO30" s="638"/>
      <c r="CP30" s="638"/>
      <c r="CQ30" s="639"/>
      <c r="CR30" s="623">
        <v>1254568</v>
      </c>
      <c r="CS30" s="624"/>
      <c r="CT30" s="624"/>
      <c r="CU30" s="624"/>
      <c r="CV30" s="624"/>
      <c r="CW30" s="624"/>
      <c r="CX30" s="624"/>
      <c r="CY30" s="625"/>
      <c r="CZ30" s="657">
        <v>8.1</v>
      </c>
      <c r="DA30" s="658"/>
      <c r="DB30" s="658"/>
      <c r="DC30" s="659"/>
      <c r="DD30" s="632">
        <v>1254568</v>
      </c>
      <c r="DE30" s="624"/>
      <c r="DF30" s="624"/>
      <c r="DG30" s="624"/>
      <c r="DH30" s="624"/>
      <c r="DI30" s="624"/>
      <c r="DJ30" s="624"/>
      <c r="DK30" s="625"/>
      <c r="DL30" s="632">
        <v>1254568</v>
      </c>
      <c r="DM30" s="624"/>
      <c r="DN30" s="624"/>
      <c r="DO30" s="624"/>
      <c r="DP30" s="624"/>
      <c r="DQ30" s="624"/>
      <c r="DR30" s="624"/>
      <c r="DS30" s="624"/>
      <c r="DT30" s="624"/>
      <c r="DU30" s="624"/>
      <c r="DV30" s="625"/>
      <c r="DW30" s="628">
        <v>12.5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392295</v>
      </c>
      <c r="S31" s="624"/>
      <c r="T31" s="624"/>
      <c r="U31" s="624"/>
      <c r="V31" s="624"/>
      <c r="W31" s="624"/>
      <c r="X31" s="624"/>
      <c r="Y31" s="625"/>
      <c r="Z31" s="626">
        <v>2.4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97.5</v>
      </c>
      <c r="BH31" s="655"/>
      <c r="BI31" s="655"/>
      <c r="BJ31" s="655"/>
      <c r="BK31" s="655"/>
      <c r="BL31" s="655"/>
      <c r="BM31" s="629">
        <v>87.9</v>
      </c>
      <c r="BN31" s="679"/>
      <c r="BO31" s="679"/>
      <c r="BP31" s="679"/>
      <c r="BQ31" s="680"/>
      <c r="BR31" s="678">
        <v>97.3</v>
      </c>
      <c r="BS31" s="655"/>
      <c r="BT31" s="655"/>
      <c r="BU31" s="655"/>
      <c r="BV31" s="655"/>
      <c r="BW31" s="655"/>
      <c r="BX31" s="629">
        <v>87.1</v>
      </c>
      <c r="BY31" s="679"/>
      <c r="BZ31" s="679"/>
      <c r="CA31" s="679"/>
      <c r="CB31" s="680"/>
      <c r="CD31" s="686"/>
      <c r="CE31" s="687"/>
      <c r="CF31" s="637" t="s">
        <v>293</v>
      </c>
      <c r="CG31" s="638"/>
      <c r="CH31" s="638"/>
      <c r="CI31" s="638"/>
      <c r="CJ31" s="638"/>
      <c r="CK31" s="638"/>
      <c r="CL31" s="638"/>
      <c r="CM31" s="638"/>
      <c r="CN31" s="638"/>
      <c r="CO31" s="638"/>
      <c r="CP31" s="638"/>
      <c r="CQ31" s="639"/>
      <c r="CR31" s="623">
        <v>161907</v>
      </c>
      <c r="CS31" s="655"/>
      <c r="CT31" s="655"/>
      <c r="CU31" s="655"/>
      <c r="CV31" s="655"/>
      <c r="CW31" s="655"/>
      <c r="CX31" s="655"/>
      <c r="CY31" s="656"/>
      <c r="CZ31" s="657">
        <v>1</v>
      </c>
      <c r="DA31" s="658"/>
      <c r="DB31" s="658"/>
      <c r="DC31" s="659"/>
      <c r="DD31" s="632">
        <v>161907</v>
      </c>
      <c r="DE31" s="655"/>
      <c r="DF31" s="655"/>
      <c r="DG31" s="655"/>
      <c r="DH31" s="655"/>
      <c r="DI31" s="655"/>
      <c r="DJ31" s="655"/>
      <c r="DK31" s="656"/>
      <c r="DL31" s="632">
        <v>161907</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390141</v>
      </c>
      <c r="S32" s="624"/>
      <c r="T32" s="624"/>
      <c r="U32" s="624"/>
      <c r="V32" s="624"/>
      <c r="W32" s="624"/>
      <c r="X32" s="624"/>
      <c r="Y32" s="625"/>
      <c r="Z32" s="626">
        <v>2.4</v>
      </c>
      <c r="AA32" s="626"/>
      <c r="AB32" s="626"/>
      <c r="AC32" s="626"/>
      <c r="AD32" s="627">
        <v>2150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97.4</v>
      </c>
      <c r="BH32" s="691"/>
      <c r="BI32" s="691"/>
      <c r="BJ32" s="691"/>
      <c r="BK32" s="691"/>
      <c r="BL32" s="691"/>
      <c r="BM32" s="692">
        <v>86.6</v>
      </c>
      <c r="BN32" s="691"/>
      <c r="BO32" s="691"/>
      <c r="BP32" s="691"/>
      <c r="BQ32" s="693"/>
      <c r="BR32" s="690">
        <v>97</v>
      </c>
      <c r="BS32" s="691"/>
      <c r="BT32" s="691"/>
      <c r="BU32" s="691"/>
      <c r="BV32" s="691"/>
      <c r="BW32" s="691"/>
      <c r="BX32" s="692">
        <v>85.3</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2003298</v>
      </c>
      <c r="S33" s="624"/>
      <c r="T33" s="624"/>
      <c r="U33" s="624"/>
      <c r="V33" s="624"/>
      <c r="W33" s="624"/>
      <c r="X33" s="624"/>
      <c r="Y33" s="625"/>
      <c r="Z33" s="626">
        <v>12.4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6180618</v>
      </c>
      <c r="CS33" s="655"/>
      <c r="CT33" s="655"/>
      <c r="CU33" s="655"/>
      <c r="CV33" s="655"/>
      <c r="CW33" s="655"/>
      <c r="CX33" s="655"/>
      <c r="CY33" s="656"/>
      <c r="CZ33" s="657">
        <v>40</v>
      </c>
      <c r="DA33" s="658"/>
      <c r="DB33" s="658"/>
      <c r="DC33" s="659"/>
      <c r="DD33" s="632">
        <v>5113412</v>
      </c>
      <c r="DE33" s="655"/>
      <c r="DF33" s="655"/>
      <c r="DG33" s="655"/>
      <c r="DH33" s="655"/>
      <c r="DI33" s="655"/>
      <c r="DJ33" s="655"/>
      <c r="DK33" s="656"/>
      <c r="DL33" s="632">
        <v>3976830</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1859959</v>
      </c>
      <c r="CS34" s="624"/>
      <c r="CT34" s="624"/>
      <c r="CU34" s="624"/>
      <c r="CV34" s="624"/>
      <c r="CW34" s="624"/>
      <c r="CX34" s="624"/>
      <c r="CY34" s="625"/>
      <c r="CZ34" s="657">
        <v>12</v>
      </c>
      <c r="DA34" s="658"/>
      <c r="DB34" s="658"/>
      <c r="DC34" s="659"/>
      <c r="DD34" s="632">
        <v>1518424</v>
      </c>
      <c r="DE34" s="624"/>
      <c r="DF34" s="624"/>
      <c r="DG34" s="624"/>
      <c r="DH34" s="624"/>
      <c r="DI34" s="624"/>
      <c r="DJ34" s="624"/>
      <c r="DK34" s="625"/>
      <c r="DL34" s="632">
        <v>1286918</v>
      </c>
      <c r="DM34" s="624"/>
      <c r="DN34" s="624"/>
      <c r="DO34" s="624"/>
      <c r="DP34" s="624"/>
      <c r="DQ34" s="624"/>
      <c r="DR34" s="624"/>
      <c r="DS34" s="624"/>
      <c r="DT34" s="624"/>
      <c r="DU34" s="624"/>
      <c r="DV34" s="625"/>
      <c r="DW34" s="628">
        <v>12.9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637198</v>
      </c>
      <c r="S35" s="624"/>
      <c r="T35" s="624"/>
      <c r="U35" s="624"/>
      <c r="V35" s="624"/>
      <c r="W35" s="624"/>
      <c r="X35" s="624"/>
      <c r="Y35" s="625"/>
      <c r="Z35" s="626">
        <v>3.9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2127526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402652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209626</v>
      </c>
      <c r="CS35" s="655"/>
      <c r="CT35" s="655"/>
      <c r="CU35" s="655"/>
      <c r="CV35" s="655"/>
      <c r="CW35" s="655"/>
      <c r="CX35" s="655"/>
      <c r="CY35" s="656"/>
      <c r="CZ35" s="657">
        <v>1.4</v>
      </c>
      <c r="DA35" s="658"/>
      <c r="DB35" s="658"/>
      <c r="DC35" s="659"/>
      <c r="DD35" s="632">
        <v>199253</v>
      </c>
      <c r="DE35" s="655"/>
      <c r="DF35" s="655"/>
      <c r="DG35" s="655"/>
      <c r="DH35" s="655"/>
      <c r="DI35" s="655"/>
      <c r="DJ35" s="655"/>
      <c r="DK35" s="656"/>
      <c r="DL35" s="632">
        <v>199253</v>
      </c>
      <c r="DM35" s="655"/>
      <c r="DN35" s="655"/>
      <c r="DO35" s="655"/>
      <c r="DP35" s="655"/>
      <c r="DQ35" s="655"/>
      <c r="DR35" s="655"/>
      <c r="DS35" s="655"/>
      <c r="DT35" s="655"/>
      <c r="DU35" s="655"/>
      <c r="DV35" s="656"/>
      <c r="DW35" s="628">
        <v>2</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16137280</v>
      </c>
      <c r="S36" s="696"/>
      <c r="T36" s="696"/>
      <c r="U36" s="696"/>
      <c r="V36" s="696"/>
      <c r="W36" s="696"/>
      <c r="X36" s="696"/>
      <c r="Y36" s="697"/>
      <c r="Z36" s="698">
        <v>100</v>
      </c>
      <c r="AA36" s="698"/>
      <c r="AB36" s="698"/>
      <c r="AC36" s="698"/>
      <c r="AD36" s="699">
        <v>9368561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486979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177681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2404616</v>
      </c>
      <c r="CS36" s="624"/>
      <c r="CT36" s="624"/>
      <c r="CU36" s="624"/>
      <c r="CV36" s="624"/>
      <c r="CW36" s="624"/>
      <c r="CX36" s="624"/>
      <c r="CY36" s="625"/>
      <c r="CZ36" s="657">
        <v>15.6</v>
      </c>
      <c r="DA36" s="658"/>
      <c r="DB36" s="658"/>
      <c r="DC36" s="659"/>
      <c r="DD36" s="632">
        <v>2084942</v>
      </c>
      <c r="DE36" s="624"/>
      <c r="DF36" s="624"/>
      <c r="DG36" s="624"/>
      <c r="DH36" s="624"/>
      <c r="DI36" s="624"/>
      <c r="DJ36" s="624"/>
      <c r="DK36" s="625"/>
      <c r="DL36" s="632">
        <v>1489658</v>
      </c>
      <c r="DM36" s="624"/>
      <c r="DN36" s="624"/>
      <c r="DO36" s="624"/>
      <c r="DP36" s="624"/>
      <c r="DQ36" s="624"/>
      <c r="DR36" s="624"/>
      <c r="DS36" s="624"/>
      <c r="DT36" s="624"/>
      <c r="DU36" s="624"/>
      <c r="DV36" s="625"/>
      <c r="DW36" s="628">
        <v>14.9</v>
      </c>
      <c r="DX36" s="653"/>
      <c r="DY36" s="653"/>
      <c r="DZ36" s="653"/>
      <c r="EA36" s="653"/>
      <c r="EB36" s="653"/>
      <c r="EC36" s="654"/>
    </row>
    <row r="37" spans="2:133" ht="11.25" customHeight="1">
      <c r="AQ37" s="702" t="s">
        <v>311</v>
      </c>
      <c r="AR37" s="703"/>
      <c r="AS37" s="703"/>
      <c r="AT37" s="703"/>
      <c r="AU37" s="703"/>
      <c r="AV37" s="703"/>
      <c r="AW37" s="703"/>
      <c r="AX37" s="703"/>
      <c r="AY37" s="704"/>
      <c r="AZ37" s="623">
        <v>146519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7182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994891</v>
      </c>
      <c r="CS37" s="655"/>
      <c r="CT37" s="655"/>
      <c r="CU37" s="655"/>
      <c r="CV37" s="655"/>
      <c r="CW37" s="655"/>
      <c r="CX37" s="655"/>
      <c r="CY37" s="656"/>
      <c r="CZ37" s="657">
        <v>6.4</v>
      </c>
      <c r="DA37" s="658"/>
      <c r="DB37" s="658"/>
      <c r="DC37" s="659"/>
      <c r="DD37" s="632">
        <v>994891</v>
      </c>
      <c r="DE37" s="655"/>
      <c r="DF37" s="655"/>
      <c r="DG37" s="655"/>
      <c r="DH37" s="655"/>
      <c r="DI37" s="655"/>
      <c r="DJ37" s="655"/>
      <c r="DK37" s="656"/>
      <c r="DL37" s="632">
        <v>947824</v>
      </c>
      <c r="DM37" s="655"/>
      <c r="DN37" s="655"/>
      <c r="DO37" s="655"/>
      <c r="DP37" s="655"/>
      <c r="DQ37" s="655"/>
      <c r="DR37" s="655"/>
      <c r="DS37" s="655"/>
      <c r="DT37" s="655"/>
      <c r="DU37" s="655"/>
      <c r="DV37" s="656"/>
      <c r="DW37" s="628">
        <v>9.5</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13573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1494028</v>
      </c>
      <c r="CS38" s="624"/>
      <c r="CT38" s="624"/>
      <c r="CU38" s="624"/>
      <c r="CV38" s="624"/>
      <c r="CW38" s="624"/>
      <c r="CX38" s="624"/>
      <c r="CY38" s="625"/>
      <c r="CZ38" s="657">
        <v>9.6999999999999993</v>
      </c>
      <c r="DA38" s="658"/>
      <c r="DB38" s="658"/>
      <c r="DC38" s="659"/>
      <c r="DD38" s="632">
        <v>1207223</v>
      </c>
      <c r="DE38" s="624"/>
      <c r="DF38" s="624"/>
      <c r="DG38" s="624"/>
      <c r="DH38" s="624"/>
      <c r="DI38" s="624"/>
      <c r="DJ38" s="624"/>
      <c r="DK38" s="625"/>
      <c r="DL38" s="632">
        <v>1001001</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18820</v>
      </c>
      <c r="CS39" s="655"/>
      <c r="CT39" s="655"/>
      <c r="CU39" s="655"/>
      <c r="CV39" s="655"/>
      <c r="CW39" s="655"/>
      <c r="CX39" s="655"/>
      <c r="CY39" s="656"/>
      <c r="CZ39" s="657">
        <v>0.1</v>
      </c>
      <c r="DA39" s="658"/>
      <c r="DB39" s="658"/>
      <c r="DC39" s="659"/>
      <c r="DD39" s="632">
        <v>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537414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193569</v>
      </c>
      <c r="CS40" s="624"/>
      <c r="CT40" s="624"/>
      <c r="CU40" s="624"/>
      <c r="CV40" s="624"/>
      <c r="CW40" s="624"/>
      <c r="CX40" s="624"/>
      <c r="CY40" s="625"/>
      <c r="CZ40" s="657">
        <v>1.3</v>
      </c>
      <c r="DA40" s="658"/>
      <c r="DB40" s="658"/>
      <c r="DC40" s="659"/>
      <c r="DD40" s="632">
        <v>103569</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956614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257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2454447</v>
      </c>
      <c r="CS42" s="624"/>
      <c r="CT42" s="624"/>
      <c r="CU42" s="624"/>
      <c r="CV42" s="624"/>
      <c r="CW42" s="624"/>
      <c r="CX42" s="624"/>
      <c r="CY42" s="625"/>
      <c r="CZ42" s="657">
        <v>15.9</v>
      </c>
      <c r="DA42" s="706"/>
      <c r="DB42" s="706"/>
      <c r="DC42" s="707"/>
      <c r="DD42" s="632">
        <v>698072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44513</v>
      </c>
      <c r="CS43" s="655"/>
      <c r="CT43" s="655"/>
      <c r="CU43" s="655"/>
      <c r="CV43" s="655"/>
      <c r="CW43" s="655"/>
      <c r="CX43" s="655"/>
      <c r="CY43" s="656"/>
      <c r="CZ43" s="657">
        <v>0.3</v>
      </c>
      <c r="DA43" s="658"/>
      <c r="DB43" s="658"/>
      <c r="DC43" s="659"/>
      <c r="DD43" s="632">
        <v>44513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2454447</v>
      </c>
      <c r="CS44" s="624"/>
      <c r="CT44" s="624"/>
      <c r="CU44" s="624"/>
      <c r="CV44" s="624"/>
      <c r="CW44" s="624"/>
      <c r="CX44" s="624"/>
      <c r="CY44" s="625"/>
      <c r="CZ44" s="657">
        <v>15.9</v>
      </c>
      <c r="DA44" s="706"/>
      <c r="DB44" s="706"/>
      <c r="DC44" s="707"/>
      <c r="DD44" s="632">
        <v>698072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775906</v>
      </c>
      <c r="CS45" s="655"/>
      <c r="CT45" s="655"/>
      <c r="CU45" s="655"/>
      <c r="CV45" s="655"/>
      <c r="CW45" s="655"/>
      <c r="CX45" s="655"/>
      <c r="CY45" s="656"/>
      <c r="CZ45" s="657">
        <v>5</v>
      </c>
      <c r="DA45" s="658"/>
      <c r="DB45" s="658"/>
      <c r="DC45" s="659"/>
      <c r="DD45" s="632">
        <v>33739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1611775</v>
      </c>
      <c r="CS46" s="624"/>
      <c r="CT46" s="624"/>
      <c r="CU46" s="624"/>
      <c r="CV46" s="624"/>
      <c r="CW46" s="624"/>
      <c r="CX46" s="624"/>
      <c r="CY46" s="625"/>
      <c r="CZ46" s="657">
        <v>10.4</v>
      </c>
      <c r="DA46" s="706"/>
      <c r="DB46" s="706"/>
      <c r="DC46" s="707"/>
      <c r="DD46" s="632">
        <v>647867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15444949</v>
      </c>
      <c r="CS49" s="691"/>
      <c r="CT49" s="691"/>
      <c r="CU49" s="691"/>
      <c r="CV49" s="691"/>
      <c r="CW49" s="691"/>
      <c r="CX49" s="691"/>
      <c r="CY49" s="718"/>
      <c r="CZ49" s="719">
        <v>100</v>
      </c>
      <c r="DA49" s="720"/>
      <c r="DB49" s="720"/>
      <c r="DC49" s="721"/>
      <c r="DD49" s="722">
        <v>10445876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16151</v>
      </c>
      <c r="R7" s="753"/>
      <c r="S7" s="753"/>
      <c r="T7" s="753"/>
      <c r="U7" s="753"/>
      <c r="V7" s="753">
        <v>15458</v>
      </c>
      <c r="W7" s="753"/>
      <c r="X7" s="753"/>
      <c r="Y7" s="753"/>
      <c r="Z7" s="753"/>
      <c r="AA7" s="753">
        <v>692</v>
      </c>
      <c r="AB7" s="753"/>
      <c r="AC7" s="753"/>
      <c r="AD7" s="753"/>
      <c r="AE7" s="754"/>
      <c r="AF7" s="755">
        <v>651</v>
      </c>
      <c r="AG7" s="756"/>
      <c r="AH7" s="756"/>
      <c r="AI7" s="756"/>
      <c r="AJ7" s="757"/>
      <c r="AK7" s="792">
        <v>237</v>
      </c>
      <c r="AL7" s="793"/>
      <c r="AM7" s="793"/>
      <c r="AN7" s="793"/>
      <c r="AO7" s="793"/>
      <c r="AP7" s="793">
        <v>17203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7</v>
      </c>
      <c r="CI7" s="790"/>
      <c r="CJ7" s="790"/>
      <c r="CK7" s="790"/>
      <c r="CL7" s="791"/>
      <c r="CM7" s="789">
        <v>62</v>
      </c>
      <c r="CN7" s="790"/>
      <c r="CO7" s="790"/>
      <c r="CP7" s="790"/>
      <c r="CQ7" s="791"/>
      <c r="CR7" s="789">
        <v>2</v>
      </c>
      <c r="CS7" s="790"/>
      <c r="CT7" s="790"/>
      <c r="CU7" s="790"/>
      <c r="CV7" s="791"/>
      <c r="CW7" s="789" t="s">
        <v>482</v>
      </c>
      <c r="CX7" s="790"/>
      <c r="CY7" s="790"/>
      <c r="CZ7" s="790"/>
      <c r="DA7" s="791"/>
      <c r="DB7" s="789" t="s">
        <v>482</v>
      </c>
      <c r="DC7" s="790"/>
      <c r="DD7" s="790"/>
      <c r="DE7" s="790"/>
      <c r="DF7" s="791"/>
      <c r="DG7" s="789" t="s">
        <v>482</v>
      </c>
      <c r="DH7" s="790"/>
      <c r="DI7" s="790"/>
      <c r="DJ7" s="790"/>
      <c r="DK7" s="791"/>
      <c r="DL7" s="789" t="s">
        <v>482</v>
      </c>
      <c r="DM7" s="790"/>
      <c r="DN7" s="790"/>
      <c r="DO7" s="790"/>
      <c r="DP7" s="791"/>
      <c r="DQ7" s="789" t="s">
        <v>482</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16151</v>
      </c>
      <c r="R23" s="812"/>
      <c r="S23" s="812"/>
      <c r="T23" s="812"/>
      <c r="U23" s="812"/>
      <c r="V23" s="812">
        <v>15458</v>
      </c>
      <c r="W23" s="812"/>
      <c r="X23" s="812"/>
      <c r="Y23" s="812"/>
      <c r="Z23" s="812"/>
      <c r="AA23" s="812">
        <v>692</v>
      </c>
      <c r="AB23" s="812"/>
      <c r="AC23" s="812"/>
      <c r="AD23" s="812"/>
      <c r="AE23" s="813"/>
      <c r="AF23" s="814">
        <v>651</v>
      </c>
      <c r="AG23" s="812"/>
      <c r="AH23" s="812"/>
      <c r="AI23" s="812"/>
      <c r="AJ23" s="815"/>
      <c r="AK23" s="816"/>
      <c r="AL23" s="817"/>
      <c r="AM23" s="817"/>
      <c r="AN23" s="817"/>
      <c r="AO23" s="817"/>
      <c r="AP23" s="812"/>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6682</v>
      </c>
      <c r="R28" s="841"/>
      <c r="S28" s="841"/>
      <c r="T28" s="841"/>
      <c r="U28" s="841"/>
      <c r="V28" s="841">
        <v>6279</v>
      </c>
      <c r="W28" s="841"/>
      <c r="X28" s="841"/>
      <c r="Y28" s="841"/>
      <c r="Z28" s="841"/>
      <c r="AA28" s="841">
        <v>403</v>
      </c>
      <c r="AB28" s="841"/>
      <c r="AC28" s="841"/>
      <c r="AD28" s="841"/>
      <c r="AE28" s="842"/>
      <c r="AF28" s="843">
        <v>403</v>
      </c>
      <c r="AG28" s="841"/>
      <c r="AH28" s="841"/>
      <c r="AI28" s="841"/>
      <c r="AJ28" s="844"/>
      <c r="AK28" s="845">
        <v>787</v>
      </c>
      <c r="AL28" s="836"/>
      <c r="AM28" s="836"/>
      <c r="AN28" s="836"/>
      <c r="AO28" s="836"/>
      <c r="AP28" s="836" t="s">
        <v>482</v>
      </c>
      <c r="AQ28" s="836"/>
      <c r="AR28" s="836"/>
      <c r="AS28" s="836"/>
      <c r="AT28" s="836"/>
      <c r="AU28" s="836" t="s">
        <v>482</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3159</v>
      </c>
      <c r="R29" s="777"/>
      <c r="S29" s="777"/>
      <c r="T29" s="777"/>
      <c r="U29" s="777"/>
      <c r="V29" s="777">
        <v>3050</v>
      </c>
      <c r="W29" s="777"/>
      <c r="X29" s="777"/>
      <c r="Y29" s="777"/>
      <c r="Z29" s="777"/>
      <c r="AA29" s="777">
        <v>109</v>
      </c>
      <c r="AB29" s="777"/>
      <c r="AC29" s="777"/>
      <c r="AD29" s="777"/>
      <c r="AE29" s="778"/>
      <c r="AF29" s="779">
        <v>109</v>
      </c>
      <c r="AG29" s="780"/>
      <c r="AH29" s="780"/>
      <c r="AI29" s="780"/>
      <c r="AJ29" s="781"/>
      <c r="AK29" s="848">
        <v>470</v>
      </c>
      <c r="AL29" s="849"/>
      <c r="AM29" s="849"/>
      <c r="AN29" s="849"/>
      <c r="AO29" s="849"/>
      <c r="AP29" s="849" t="s">
        <v>482</v>
      </c>
      <c r="AQ29" s="849"/>
      <c r="AR29" s="849"/>
      <c r="AS29" s="849"/>
      <c r="AT29" s="849"/>
      <c r="AU29" s="849" t="s">
        <v>482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373</v>
      </c>
      <c r="R30" s="777"/>
      <c r="S30" s="777"/>
      <c r="T30" s="777"/>
      <c r="U30" s="777"/>
      <c r="V30" s="777">
        <v>370</v>
      </c>
      <c r="W30" s="777"/>
      <c r="X30" s="777"/>
      <c r="Y30" s="777"/>
      <c r="Z30" s="777"/>
      <c r="AA30" s="777">
        <v>2</v>
      </c>
      <c r="AB30" s="777"/>
      <c r="AC30" s="777"/>
      <c r="AD30" s="777"/>
      <c r="AE30" s="778"/>
      <c r="AF30" s="779">
        <v>2</v>
      </c>
      <c r="AG30" s="780"/>
      <c r="AH30" s="780"/>
      <c r="AI30" s="780"/>
      <c r="AJ30" s="781"/>
      <c r="AK30" s="848">
        <v>126</v>
      </c>
      <c r="AL30" s="849"/>
      <c r="AM30" s="849"/>
      <c r="AN30" s="849"/>
      <c r="AO30" s="849"/>
      <c r="AP30" s="849" t="s">
        <v>482</v>
      </c>
      <c r="AQ30" s="849"/>
      <c r="AR30" s="849"/>
      <c r="AS30" s="849"/>
      <c r="AT30" s="849"/>
      <c r="AU30" s="849" t="s">
        <v>482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2401</v>
      </c>
      <c r="R31" s="777"/>
      <c r="S31" s="777"/>
      <c r="T31" s="777"/>
      <c r="U31" s="777"/>
      <c r="V31" s="777">
        <v>2669</v>
      </c>
      <c r="W31" s="777"/>
      <c r="X31" s="777"/>
      <c r="Y31" s="777"/>
      <c r="Z31" s="777"/>
      <c r="AA31" s="777">
        <v>-268</v>
      </c>
      <c r="AB31" s="777"/>
      <c r="AC31" s="777"/>
      <c r="AD31" s="777"/>
      <c r="AE31" s="778"/>
      <c r="AF31" s="779">
        <v>474</v>
      </c>
      <c r="AG31" s="780"/>
      <c r="AH31" s="780"/>
      <c r="AI31" s="780"/>
      <c r="AJ31" s="781"/>
      <c r="AK31" s="848">
        <v>490</v>
      </c>
      <c r="AL31" s="849"/>
      <c r="AM31" s="849"/>
      <c r="AN31" s="849"/>
      <c r="AO31" s="849"/>
      <c r="AP31" s="849">
        <v>1030</v>
      </c>
      <c r="AQ31" s="849"/>
      <c r="AR31" s="849"/>
      <c r="AS31" s="849"/>
      <c r="AT31" s="849"/>
      <c r="AU31" s="849">
        <v>641</v>
      </c>
      <c r="AV31" s="849"/>
      <c r="AW31" s="849"/>
      <c r="AX31" s="849"/>
      <c r="AY31" s="849"/>
      <c r="AZ31" s="850" t="s">
        <v>482</v>
      </c>
      <c r="BA31" s="850"/>
      <c r="BB31" s="850"/>
      <c r="BC31" s="850"/>
      <c r="BD31" s="850"/>
      <c r="BE31" s="846" t="s">
        <v>533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988</v>
      </c>
      <c r="AG63" s="860"/>
      <c r="AH63" s="860"/>
      <c r="AI63" s="860"/>
      <c r="AJ63" s="861"/>
      <c r="AK63" s="862"/>
      <c r="AL63" s="857"/>
      <c r="AM63" s="857"/>
      <c r="AN63" s="857"/>
      <c r="AO63" s="857"/>
      <c r="AP63" s="860">
        <v>1030</v>
      </c>
      <c r="AQ63" s="860"/>
      <c r="AR63" s="860"/>
      <c r="AS63" s="860"/>
      <c r="AT63" s="860"/>
      <c r="AU63" s="860">
        <v>641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382</v>
      </c>
      <c r="B66" s="759"/>
      <c r="C66" s="759"/>
      <c r="D66" s="759"/>
      <c r="E66" s="759"/>
      <c r="F66" s="759"/>
      <c r="G66" s="759"/>
      <c r="H66" s="759"/>
      <c r="I66" s="759"/>
      <c r="J66" s="759"/>
      <c r="K66" s="759"/>
      <c r="L66" s="759"/>
      <c r="M66" s="759"/>
      <c r="N66" s="759"/>
      <c r="O66" s="759"/>
      <c r="P66" s="760"/>
      <c r="Q66" s="735" t="s">
        <v>383</v>
      </c>
      <c r="R66" s="736"/>
      <c r="S66" s="736"/>
      <c r="T66" s="736"/>
      <c r="U66" s="737"/>
      <c r="V66" s="735" t="s">
        <v>384</v>
      </c>
      <c r="W66" s="736"/>
      <c r="X66" s="736"/>
      <c r="Y66" s="736"/>
      <c r="Z66" s="737"/>
      <c r="AA66" s="735" t="s">
        <v>385</v>
      </c>
      <c r="AB66" s="736"/>
      <c r="AC66" s="736"/>
      <c r="AD66" s="736"/>
      <c r="AE66" s="737"/>
      <c r="AF66" s="870" t="s">
        <v>386</v>
      </c>
      <c r="AG66" s="831"/>
      <c r="AH66" s="831"/>
      <c r="AI66" s="831"/>
      <c r="AJ66" s="871"/>
      <c r="AK66" s="735" t="s">
        <v>387</v>
      </c>
      <c r="AL66" s="759"/>
      <c r="AM66" s="759"/>
      <c r="AN66" s="759"/>
      <c r="AO66" s="760"/>
      <c r="AP66" s="735" t="s">
        <v>388</v>
      </c>
      <c r="AQ66" s="736"/>
      <c r="AR66" s="736"/>
      <c r="AS66" s="736"/>
      <c r="AT66" s="737"/>
      <c r="AU66" s="735" t="s">
        <v>389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946</v>
      </c>
      <c r="R68" s="884"/>
      <c r="S68" s="884"/>
      <c r="T68" s="884"/>
      <c r="U68" s="884"/>
      <c r="V68" s="884">
        <v>931</v>
      </c>
      <c r="W68" s="884"/>
      <c r="X68" s="884"/>
      <c r="Y68" s="884"/>
      <c r="Z68" s="884"/>
      <c r="AA68" s="884">
        <v>15</v>
      </c>
      <c r="AB68" s="884"/>
      <c r="AC68" s="884"/>
      <c r="AD68" s="884"/>
      <c r="AE68" s="884"/>
      <c r="AF68" s="884">
        <v>15</v>
      </c>
      <c r="AG68" s="884"/>
      <c r="AH68" s="884"/>
      <c r="AI68" s="884"/>
      <c r="AJ68" s="884"/>
      <c r="AK68" s="884" t="s">
        <v>482</v>
      </c>
      <c r="AL68" s="884"/>
      <c r="AM68" s="884"/>
      <c r="AN68" s="884"/>
      <c r="AO68" s="884"/>
      <c r="AP68" s="884">
        <v>177</v>
      </c>
      <c r="AQ68" s="884"/>
      <c r="AR68" s="884"/>
      <c r="AS68" s="884"/>
      <c r="AT68" s="884"/>
      <c r="AU68" s="884">
        <v>109</v>
      </c>
      <c r="AV68" s="884"/>
      <c r="AW68" s="884"/>
      <c r="AX68" s="884"/>
      <c r="AY68" s="884"/>
      <c r="AZ68" s="885" t="s">
        <v>548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1361</v>
      </c>
      <c r="R69" s="849"/>
      <c r="S69" s="849"/>
      <c r="T69" s="849"/>
      <c r="U69" s="849"/>
      <c r="V69" s="849">
        <v>1233</v>
      </c>
      <c r="W69" s="849"/>
      <c r="X69" s="849"/>
      <c r="Y69" s="849"/>
      <c r="Z69" s="849"/>
      <c r="AA69" s="849">
        <v>128</v>
      </c>
      <c r="AB69" s="849"/>
      <c r="AC69" s="849"/>
      <c r="AD69" s="849"/>
      <c r="AE69" s="849"/>
      <c r="AF69" s="849">
        <v>1917</v>
      </c>
      <c r="AG69" s="849"/>
      <c r="AH69" s="849"/>
      <c r="AI69" s="849"/>
      <c r="AJ69" s="849"/>
      <c r="AK69" s="849">
        <v>178</v>
      </c>
      <c r="AL69" s="849"/>
      <c r="AM69" s="849"/>
      <c r="AN69" s="849"/>
      <c r="AO69" s="849"/>
      <c r="AP69" s="849" t="s">
        <v>482</v>
      </c>
      <c r="AQ69" s="849"/>
      <c r="AR69" s="849"/>
      <c r="AS69" s="849"/>
      <c r="AT69" s="849"/>
      <c r="AU69" s="849" t="s">
        <v>482</v>
      </c>
      <c r="AV69" s="849"/>
      <c r="AW69" s="849"/>
      <c r="AX69" s="849"/>
      <c r="AY69" s="849"/>
      <c r="AZ69" s="895" t="s">
        <v>548</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748</v>
      </c>
      <c r="R70" s="849"/>
      <c r="S70" s="849"/>
      <c r="T70" s="849"/>
      <c r="U70" s="849"/>
      <c r="V70" s="849">
        <v>712</v>
      </c>
      <c r="W70" s="849"/>
      <c r="X70" s="849"/>
      <c r="Y70" s="849"/>
      <c r="Z70" s="849"/>
      <c r="AA70" s="849">
        <v>36</v>
      </c>
      <c r="AB70" s="849"/>
      <c r="AC70" s="849"/>
      <c r="AD70" s="849"/>
      <c r="AE70" s="849"/>
      <c r="AF70" s="849">
        <v>36</v>
      </c>
      <c r="AG70" s="849"/>
      <c r="AH70" s="849"/>
      <c r="AI70" s="849"/>
      <c r="AJ70" s="849"/>
      <c r="AK70" s="849">
        <v>30</v>
      </c>
      <c r="AL70" s="849"/>
      <c r="AM70" s="849"/>
      <c r="AN70" s="849"/>
      <c r="AO70" s="849"/>
      <c r="AP70" s="849">
        <v>99</v>
      </c>
      <c r="AQ70" s="849"/>
      <c r="AR70" s="849"/>
      <c r="AS70" s="849"/>
      <c r="AT70" s="849"/>
      <c r="AU70" s="849">
        <v>59</v>
      </c>
      <c r="AV70" s="849"/>
      <c r="AW70" s="849"/>
      <c r="AX70" s="849"/>
      <c r="AY70" s="849"/>
      <c r="AZ70" s="895" t="s">
        <v>548</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622</v>
      </c>
      <c r="R71" s="849"/>
      <c r="S71" s="849"/>
      <c r="T71" s="849"/>
      <c r="U71" s="849"/>
      <c r="V71" s="849">
        <v>583</v>
      </c>
      <c r="W71" s="849"/>
      <c r="X71" s="849"/>
      <c r="Y71" s="849"/>
      <c r="Z71" s="849"/>
      <c r="AA71" s="849">
        <v>39</v>
      </c>
      <c r="AB71" s="849"/>
      <c r="AC71" s="849"/>
      <c r="AD71" s="849"/>
      <c r="AE71" s="849"/>
      <c r="AF71" s="849">
        <v>39</v>
      </c>
      <c r="AG71" s="849"/>
      <c r="AH71" s="849"/>
      <c r="AI71" s="849"/>
      <c r="AJ71" s="849"/>
      <c r="AK71" s="849">
        <v>43</v>
      </c>
      <c r="AL71" s="849"/>
      <c r="AM71" s="849"/>
      <c r="AN71" s="849"/>
      <c r="AO71" s="849"/>
      <c r="AP71" s="849">
        <v>881</v>
      </c>
      <c r="AQ71" s="849"/>
      <c r="AR71" s="849"/>
      <c r="AS71" s="849"/>
      <c r="AT71" s="849"/>
      <c r="AU71" s="849">
        <v>259</v>
      </c>
      <c r="AV71" s="849"/>
      <c r="AW71" s="849"/>
      <c r="AX71" s="849"/>
      <c r="AY71" s="849"/>
      <c r="AZ71" s="895" t="s">
        <v>548</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7187</v>
      </c>
      <c r="R72" s="849"/>
      <c r="S72" s="849"/>
      <c r="T72" s="849"/>
      <c r="U72" s="849"/>
      <c r="V72" s="849">
        <v>5977</v>
      </c>
      <c r="W72" s="849"/>
      <c r="X72" s="849"/>
      <c r="Y72" s="849"/>
      <c r="Z72" s="849"/>
      <c r="AA72" s="849">
        <v>1210</v>
      </c>
      <c r="AB72" s="849"/>
      <c r="AC72" s="849"/>
      <c r="AD72" s="849"/>
      <c r="AE72" s="849"/>
      <c r="AF72" s="849">
        <v>5470</v>
      </c>
      <c r="AG72" s="849"/>
      <c r="AH72" s="849"/>
      <c r="AI72" s="849"/>
      <c r="AJ72" s="849"/>
      <c r="AK72" s="849" t="s">
        <v>482</v>
      </c>
      <c r="AL72" s="849"/>
      <c r="AM72" s="849"/>
      <c r="AN72" s="849"/>
      <c r="AO72" s="849"/>
      <c r="AP72" s="849">
        <v>8098</v>
      </c>
      <c r="AQ72" s="849"/>
      <c r="AR72" s="849"/>
      <c r="AS72" s="849"/>
      <c r="AT72" s="849"/>
      <c r="AU72" s="849">
        <v>1</v>
      </c>
      <c r="AV72" s="849"/>
      <c r="AW72" s="849"/>
      <c r="AX72" s="849"/>
      <c r="AY72" s="849"/>
      <c r="AZ72" s="895" t="s">
        <v>548</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49</v>
      </c>
      <c r="R73" s="849"/>
      <c r="S73" s="849"/>
      <c r="T73" s="849"/>
      <c r="U73" s="849"/>
      <c r="V73" s="849">
        <v>45</v>
      </c>
      <c r="W73" s="849"/>
      <c r="X73" s="849"/>
      <c r="Y73" s="849"/>
      <c r="Z73" s="849"/>
      <c r="AA73" s="849">
        <v>4</v>
      </c>
      <c r="AB73" s="849"/>
      <c r="AC73" s="849"/>
      <c r="AD73" s="849"/>
      <c r="AE73" s="849"/>
      <c r="AF73" s="849">
        <v>4</v>
      </c>
      <c r="AG73" s="849"/>
      <c r="AH73" s="849"/>
      <c r="AI73" s="849"/>
      <c r="AJ73" s="849"/>
      <c r="AK73" s="849" t="s">
        <v>482</v>
      </c>
      <c r="AL73" s="849"/>
      <c r="AM73" s="849"/>
      <c r="AN73" s="849"/>
      <c r="AO73" s="849"/>
      <c r="AP73" s="849" t="s">
        <v>482</v>
      </c>
      <c r="AQ73" s="849"/>
      <c r="AR73" s="849"/>
      <c r="AS73" s="849"/>
      <c r="AT73" s="849"/>
      <c r="AU73" s="849" t="s">
        <v>482</v>
      </c>
      <c r="AV73" s="849"/>
      <c r="AW73" s="849"/>
      <c r="AX73" s="849"/>
      <c r="AY73" s="849"/>
      <c r="AZ73" s="895" t="s">
        <v>548</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12</v>
      </c>
      <c r="R74" s="849"/>
      <c r="S74" s="849"/>
      <c r="T74" s="849"/>
      <c r="U74" s="849"/>
      <c r="V74" s="849">
        <v>10</v>
      </c>
      <c r="W74" s="849"/>
      <c r="X74" s="849"/>
      <c r="Y74" s="849"/>
      <c r="Z74" s="849"/>
      <c r="AA74" s="849">
        <v>2</v>
      </c>
      <c r="AB74" s="849"/>
      <c r="AC74" s="849"/>
      <c r="AD74" s="849"/>
      <c r="AE74" s="849"/>
      <c r="AF74" s="849">
        <v>2</v>
      </c>
      <c r="AG74" s="849"/>
      <c r="AH74" s="849"/>
      <c r="AI74" s="849"/>
      <c r="AJ74" s="849"/>
      <c r="AK74" s="849">
        <v>9</v>
      </c>
      <c r="AL74" s="849"/>
      <c r="AM74" s="849"/>
      <c r="AN74" s="849"/>
      <c r="AO74" s="849"/>
      <c r="AP74" s="849" t="s">
        <v>482</v>
      </c>
      <c r="AQ74" s="849"/>
      <c r="AR74" s="849"/>
      <c r="AS74" s="849"/>
      <c r="AT74" s="849"/>
      <c r="AU74" s="849" t="s">
        <v>482</v>
      </c>
      <c r="AV74" s="849"/>
      <c r="AW74" s="849"/>
      <c r="AX74" s="849"/>
      <c r="AY74" s="849"/>
      <c r="AZ74" s="895" t="s">
        <v>548</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202</v>
      </c>
      <c r="R75" s="898"/>
      <c r="S75" s="898"/>
      <c r="T75" s="898"/>
      <c r="U75" s="848"/>
      <c r="V75" s="899">
        <v>185</v>
      </c>
      <c r="W75" s="898"/>
      <c r="X75" s="898"/>
      <c r="Y75" s="898"/>
      <c r="Z75" s="848"/>
      <c r="AA75" s="899">
        <v>17</v>
      </c>
      <c r="AB75" s="898"/>
      <c r="AC75" s="898"/>
      <c r="AD75" s="898"/>
      <c r="AE75" s="848"/>
      <c r="AF75" s="899">
        <v>17</v>
      </c>
      <c r="AG75" s="898"/>
      <c r="AH75" s="898"/>
      <c r="AI75" s="898"/>
      <c r="AJ75" s="848"/>
      <c r="AK75" s="899" t="s">
        <v>482</v>
      </c>
      <c r="AL75" s="898"/>
      <c r="AM75" s="898"/>
      <c r="AN75" s="898"/>
      <c r="AO75" s="848"/>
      <c r="AP75" s="899" t="s">
        <v>482</v>
      </c>
      <c r="AQ75" s="898"/>
      <c r="AR75" s="898"/>
      <c r="AS75" s="898"/>
      <c r="AT75" s="848"/>
      <c r="AU75" s="899" t="s">
        <v>482</v>
      </c>
      <c r="AV75" s="898"/>
      <c r="AW75" s="898"/>
      <c r="AX75" s="898"/>
      <c r="AY75" s="848"/>
      <c r="AZ75" s="895" t="s">
        <v>548</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26273</v>
      </c>
      <c r="R76" s="898"/>
      <c r="S76" s="898"/>
      <c r="T76" s="898"/>
      <c r="U76" s="848"/>
      <c r="V76" s="899">
        <v>25836</v>
      </c>
      <c r="W76" s="898"/>
      <c r="X76" s="898"/>
      <c r="Y76" s="898"/>
      <c r="Z76" s="848"/>
      <c r="AA76" s="899">
        <v>437</v>
      </c>
      <c r="AB76" s="898"/>
      <c r="AC76" s="898"/>
      <c r="AD76" s="898"/>
      <c r="AE76" s="848"/>
      <c r="AF76" s="899">
        <v>437</v>
      </c>
      <c r="AG76" s="898"/>
      <c r="AH76" s="898"/>
      <c r="AI76" s="898"/>
      <c r="AJ76" s="848"/>
      <c r="AK76" s="899">
        <v>2695</v>
      </c>
      <c r="AL76" s="898"/>
      <c r="AM76" s="898"/>
      <c r="AN76" s="898"/>
      <c r="AO76" s="848"/>
      <c r="AP76" s="899" t="s">
        <v>482</v>
      </c>
      <c r="AQ76" s="898"/>
      <c r="AR76" s="898"/>
      <c r="AS76" s="898"/>
      <c r="AT76" s="848"/>
      <c r="AU76" s="899" t="s">
        <v>482</v>
      </c>
      <c r="AV76" s="898"/>
      <c r="AW76" s="898"/>
      <c r="AX76" s="898"/>
      <c r="AY76" s="848"/>
      <c r="AZ76" s="895" t="s">
        <v>548</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543</v>
      </c>
      <c r="C77" s="892"/>
      <c r="D77" s="892"/>
      <c r="E77" s="892"/>
      <c r="F77" s="892"/>
      <c r="G77" s="892"/>
      <c r="H77" s="892"/>
      <c r="I77" s="892"/>
      <c r="J77" s="892"/>
      <c r="K77" s="892"/>
      <c r="L77" s="892"/>
      <c r="M77" s="892"/>
      <c r="N77" s="892"/>
      <c r="O77" s="892"/>
      <c r="P77" s="893"/>
      <c r="Q77" s="897">
        <v>199</v>
      </c>
      <c r="R77" s="898"/>
      <c r="S77" s="898"/>
      <c r="T77" s="898"/>
      <c r="U77" s="848"/>
      <c r="V77" s="899">
        <v>159</v>
      </c>
      <c r="W77" s="898"/>
      <c r="X77" s="898"/>
      <c r="Y77" s="898"/>
      <c r="Z77" s="848"/>
      <c r="AA77" s="899">
        <v>40</v>
      </c>
      <c r="AB77" s="898"/>
      <c r="AC77" s="898"/>
      <c r="AD77" s="898"/>
      <c r="AE77" s="848"/>
      <c r="AF77" s="899">
        <v>40</v>
      </c>
      <c r="AG77" s="898"/>
      <c r="AH77" s="898"/>
      <c r="AI77" s="898"/>
      <c r="AJ77" s="848"/>
      <c r="AK77" s="899" t="s">
        <v>482</v>
      </c>
      <c r="AL77" s="898"/>
      <c r="AM77" s="898"/>
      <c r="AN77" s="898"/>
      <c r="AO77" s="848"/>
      <c r="AP77" s="899" t="s">
        <v>482</v>
      </c>
      <c r="AQ77" s="898"/>
      <c r="AR77" s="898"/>
      <c r="AS77" s="898"/>
      <c r="AT77" s="848"/>
      <c r="AU77" s="899" t="s">
        <v>482</v>
      </c>
      <c r="AV77" s="898"/>
      <c r="AW77" s="898"/>
      <c r="AX77" s="898"/>
      <c r="AY77" s="848"/>
      <c r="AZ77" s="895" t="s">
        <v>548</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544</v>
      </c>
      <c r="C78" s="892"/>
      <c r="D78" s="892"/>
      <c r="E78" s="892"/>
      <c r="F78" s="892"/>
      <c r="G78" s="892"/>
      <c r="H78" s="892"/>
      <c r="I78" s="892"/>
      <c r="J78" s="892"/>
      <c r="K78" s="892"/>
      <c r="L78" s="892"/>
      <c r="M78" s="892"/>
      <c r="N78" s="892"/>
      <c r="O78" s="892"/>
      <c r="P78" s="893"/>
      <c r="Q78" s="894">
        <v>111</v>
      </c>
      <c r="R78" s="849"/>
      <c r="S78" s="849"/>
      <c r="T78" s="849"/>
      <c r="U78" s="849"/>
      <c r="V78" s="849">
        <v>104</v>
      </c>
      <c r="W78" s="849"/>
      <c r="X78" s="849"/>
      <c r="Y78" s="849"/>
      <c r="Z78" s="849"/>
      <c r="AA78" s="849">
        <v>7</v>
      </c>
      <c r="AB78" s="849"/>
      <c r="AC78" s="849"/>
      <c r="AD78" s="849"/>
      <c r="AE78" s="849"/>
      <c r="AF78" s="849">
        <v>7</v>
      </c>
      <c r="AG78" s="849"/>
      <c r="AH78" s="849"/>
      <c r="AI78" s="849"/>
      <c r="AJ78" s="849"/>
      <c r="AK78" s="849">
        <v>2</v>
      </c>
      <c r="AL78" s="849"/>
      <c r="AM78" s="849"/>
      <c r="AN78" s="849"/>
      <c r="AO78" s="849"/>
      <c r="AP78" s="849" t="s">
        <v>482</v>
      </c>
      <c r="AQ78" s="849"/>
      <c r="AR78" s="849"/>
      <c r="AS78" s="849"/>
      <c r="AT78" s="849"/>
      <c r="AU78" s="849" t="s">
        <v>482</v>
      </c>
      <c r="AV78" s="849"/>
      <c r="AW78" s="849"/>
      <c r="AX78" s="849"/>
      <c r="AY78" s="849"/>
      <c r="AZ78" s="895" t="s">
        <v>548</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545</v>
      </c>
      <c r="C79" s="892"/>
      <c r="D79" s="892"/>
      <c r="E79" s="892"/>
      <c r="F79" s="892"/>
      <c r="G79" s="892"/>
      <c r="H79" s="892"/>
      <c r="I79" s="892"/>
      <c r="J79" s="892"/>
      <c r="K79" s="892"/>
      <c r="L79" s="892"/>
      <c r="M79" s="892"/>
      <c r="N79" s="892"/>
      <c r="O79" s="892"/>
      <c r="P79" s="893"/>
      <c r="Q79" s="894">
        <v>127</v>
      </c>
      <c r="R79" s="849"/>
      <c r="S79" s="849"/>
      <c r="T79" s="849"/>
      <c r="U79" s="849"/>
      <c r="V79" s="849">
        <v>104</v>
      </c>
      <c r="W79" s="849"/>
      <c r="X79" s="849"/>
      <c r="Y79" s="849"/>
      <c r="Z79" s="849"/>
      <c r="AA79" s="849">
        <v>23</v>
      </c>
      <c r="AB79" s="849"/>
      <c r="AC79" s="849"/>
      <c r="AD79" s="849"/>
      <c r="AE79" s="849"/>
      <c r="AF79" s="849">
        <v>23</v>
      </c>
      <c r="AG79" s="849"/>
      <c r="AH79" s="849"/>
      <c r="AI79" s="849"/>
      <c r="AJ79" s="849"/>
      <c r="AK79" s="849" t="s">
        <v>482</v>
      </c>
      <c r="AL79" s="849"/>
      <c r="AM79" s="849"/>
      <c r="AN79" s="849"/>
      <c r="AO79" s="849"/>
      <c r="AP79" s="849" t="s">
        <v>482</v>
      </c>
      <c r="AQ79" s="849"/>
      <c r="AR79" s="849"/>
      <c r="AS79" s="849"/>
      <c r="AT79" s="849"/>
      <c r="AU79" s="849" t="s">
        <v>482</v>
      </c>
      <c r="AV79" s="849"/>
      <c r="AW79" s="849"/>
      <c r="AX79" s="849"/>
      <c r="AY79" s="849"/>
      <c r="AZ79" s="895" t="s">
        <v>548</v>
      </c>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546</v>
      </c>
      <c r="C80" s="892"/>
      <c r="D80" s="892"/>
      <c r="E80" s="892"/>
      <c r="F80" s="892"/>
      <c r="G80" s="892"/>
      <c r="H80" s="892"/>
      <c r="I80" s="892"/>
      <c r="J80" s="892"/>
      <c r="K80" s="892"/>
      <c r="L80" s="892"/>
      <c r="M80" s="892"/>
      <c r="N80" s="892"/>
      <c r="O80" s="892"/>
      <c r="P80" s="893"/>
      <c r="Q80" s="894">
        <v>4685</v>
      </c>
      <c r="R80" s="849"/>
      <c r="S80" s="849"/>
      <c r="T80" s="849"/>
      <c r="U80" s="849"/>
      <c r="V80" s="849">
        <v>4539</v>
      </c>
      <c r="W80" s="849"/>
      <c r="X80" s="849"/>
      <c r="Y80" s="849"/>
      <c r="Z80" s="849"/>
      <c r="AA80" s="849">
        <v>145</v>
      </c>
      <c r="AB80" s="849"/>
      <c r="AC80" s="849"/>
      <c r="AD80" s="849"/>
      <c r="AE80" s="849"/>
      <c r="AF80" s="849">
        <v>145</v>
      </c>
      <c r="AG80" s="849"/>
      <c r="AH80" s="849"/>
      <c r="AI80" s="849"/>
      <c r="AJ80" s="849"/>
      <c r="AK80" s="849">
        <v>73</v>
      </c>
      <c r="AL80" s="849"/>
      <c r="AM80" s="849"/>
      <c r="AN80" s="849"/>
      <c r="AO80" s="849"/>
      <c r="AP80" s="849" t="s">
        <v>482</v>
      </c>
      <c r="AQ80" s="849"/>
      <c r="AR80" s="849"/>
      <c r="AS80" s="849"/>
      <c r="AT80" s="849"/>
      <c r="AU80" s="849" t="s">
        <v>482</v>
      </c>
      <c r="AV80" s="849"/>
      <c r="AW80" s="849"/>
      <c r="AX80" s="849"/>
      <c r="AY80" s="849"/>
      <c r="AZ80" s="895" t="s">
        <v>548</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547</v>
      </c>
      <c r="C81" s="892"/>
      <c r="D81" s="892"/>
      <c r="E81" s="892"/>
      <c r="F81" s="892"/>
      <c r="G81" s="892"/>
      <c r="H81" s="892"/>
      <c r="I81" s="892"/>
      <c r="J81" s="892"/>
      <c r="K81" s="892"/>
      <c r="L81" s="892"/>
      <c r="M81" s="892"/>
      <c r="N81" s="892"/>
      <c r="O81" s="892"/>
      <c r="P81" s="893"/>
      <c r="Q81" s="894">
        <v>546090</v>
      </c>
      <c r="R81" s="849"/>
      <c r="S81" s="849"/>
      <c r="T81" s="849"/>
      <c r="U81" s="849"/>
      <c r="V81" s="849">
        <v>535514</v>
      </c>
      <c r="W81" s="849"/>
      <c r="X81" s="849"/>
      <c r="Y81" s="849"/>
      <c r="Z81" s="849"/>
      <c r="AA81" s="849">
        <v>10576</v>
      </c>
      <c r="AB81" s="849"/>
      <c r="AC81" s="849"/>
      <c r="AD81" s="849"/>
      <c r="AE81" s="849"/>
      <c r="AF81" s="849">
        <v>10576</v>
      </c>
      <c r="AG81" s="849"/>
      <c r="AH81" s="849"/>
      <c r="AI81" s="849"/>
      <c r="AJ81" s="849"/>
      <c r="AK81" s="849">
        <v>7248</v>
      </c>
      <c r="AL81" s="849"/>
      <c r="AM81" s="849"/>
      <c r="AN81" s="849"/>
      <c r="AO81" s="849"/>
      <c r="AP81" s="849" t="s">
        <v>482</v>
      </c>
      <c r="AQ81" s="849"/>
      <c r="AR81" s="849"/>
      <c r="AS81" s="849"/>
      <c r="AT81" s="849"/>
      <c r="AU81" s="849" t="s">
        <v>482</v>
      </c>
      <c r="AV81" s="849"/>
      <c r="AW81" s="849"/>
      <c r="AX81" s="849"/>
      <c r="AY81" s="849"/>
      <c r="AZ81" s="895" t="s">
        <v>548</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18728</v>
      </c>
      <c r="AG88" s="860"/>
      <c r="AH88" s="860"/>
      <c r="AI88" s="860"/>
      <c r="AJ88" s="860"/>
      <c r="AK88" s="857"/>
      <c r="AL88" s="857"/>
      <c r="AM88" s="857"/>
      <c r="AN88" s="857"/>
      <c r="AO88" s="857"/>
      <c r="AP88" s="860">
        <v>9255</v>
      </c>
      <c r="AQ88" s="860"/>
      <c r="AR88" s="860"/>
      <c r="AS88" s="860"/>
      <c r="AT88" s="860"/>
      <c r="AU88" s="860">
        <v>428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v>
      </c>
      <c r="CS102" s="868"/>
      <c r="CT102" s="868"/>
      <c r="CU102" s="868"/>
      <c r="CV102" s="911"/>
      <c r="CW102" s="910" t="s">
        <v>550</v>
      </c>
      <c r="CX102" s="868"/>
      <c r="CY102" s="868"/>
      <c r="CZ102" s="868"/>
      <c r="DA102" s="911"/>
      <c r="DB102" s="910" t="s">
        <v>550</v>
      </c>
      <c r="DC102" s="868"/>
      <c r="DD102" s="868"/>
      <c r="DE102" s="868"/>
      <c r="DF102" s="911"/>
      <c r="DG102" s="910" t="s">
        <v>551</v>
      </c>
      <c r="DH102" s="868"/>
      <c r="DI102" s="868"/>
      <c r="DJ102" s="868"/>
      <c r="DK102" s="911"/>
      <c r="DL102" s="910" t="s">
        <v>551</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283</v>
      </c>
      <c r="AG109" s="913"/>
      <c r="AH109" s="913"/>
      <c r="AI109" s="913"/>
      <c r="AJ109" s="914"/>
      <c r="AK109" s="912" t="s">
        <v>282</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283</v>
      </c>
      <c r="BW109" s="913"/>
      <c r="BX109" s="913"/>
      <c r="BY109" s="913"/>
      <c r="BZ109" s="914"/>
      <c r="CA109" s="912" t="s">
        <v>282</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283</v>
      </c>
      <c r="DM109" s="913"/>
      <c r="DN109" s="913"/>
      <c r="DO109" s="913"/>
      <c r="DP109" s="914"/>
      <c r="DQ109" s="912" t="s">
        <v>282</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1383130</v>
      </c>
      <c r="AB110" s="920"/>
      <c r="AC110" s="920"/>
      <c r="AD110" s="920"/>
      <c r="AE110" s="921"/>
      <c r="AF110" s="922">
        <v>1319486</v>
      </c>
      <c r="AG110" s="920"/>
      <c r="AH110" s="920"/>
      <c r="AI110" s="920"/>
      <c r="AJ110" s="921"/>
      <c r="AK110" s="922">
        <v>1416475</v>
      </c>
      <c r="AL110" s="920"/>
      <c r="AM110" s="920"/>
      <c r="AN110" s="920"/>
      <c r="AO110" s="921"/>
      <c r="AP110" s="923">
        <v>16.5</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15130166</v>
      </c>
      <c r="BR110" s="957"/>
      <c r="BS110" s="957"/>
      <c r="BT110" s="957"/>
      <c r="BU110" s="957"/>
      <c r="BV110" s="957">
        <v>16453927</v>
      </c>
      <c r="BW110" s="957"/>
      <c r="BX110" s="957"/>
      <c r="BY110" s="957"/>
      <c r="BZ110" s="957"/>
      <c r="CA110" s="957">
        <v>17202657</v>
      </c>
      <c r="CB110" s="957"/>
      <c r="CC110" s="957"/>
      <c r="CD110" s="957"/>
      <c r="CE110" s="957"/>
      <c r="CF110" s="971">
        <v>199.9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149466</v>
      </c>
      <c r="BR111" s="950"/>
      <c r="BS111" s="950"/>
      <c r="BT111" s="950"/>
      <c r="BU111" s="950"/>
      <c r="BV111" s="950">
        <v>215956</v>
      </c>
      <c r="BW111" s="950"/>
      <c r="BX111" s="950"/>
      <c r="BY111" s="950"/>
      <c r="BZ111" s="950"/>
      <c r="CA111" s="950">
        <v>191549</v>
      </c>
      <c r="CB111" s="950"/>
      <c r="CC111" s="950"/>
      <c r="CD111" s="950"/>
      <c r="CE111" s="950"/>
      <c r="CF111" s="944">
        <v>2.2000000000000002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760750</v>
      </c>
      <c r="BR112" s="950"/>
      <c r="BS112" s="950"/>
      <c r="BT112" s="950"/>
      <c r="BU112" s="950"/>
      <c r="BV112" s="950">
        <v>717195</v>
      </c>
      <c r="BW112" s="950"/>
      <c r="BX112" s="950"/>
      <c r="BY112" s="950"/>
      <c r="BZ112" s="950"/>
      <c r="CA112" s="950">
        <v>640883</v>
      </c>
      <c r="CB112" s="950"/>
      <c r="CC112" s="950"/>
      <c r="CD112" s="950"/>
      <c r="CE112" s="950"/>
      <c r="CF112" s="944">
        <v>7.4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v>90685</v>
      </c>
      <c r="DM112" s="950"/>
      <c r="DN112" s="950"/>
      <c r="DO112" s="950"/>
      <c r="DP112" s="950"/>
      <c r="DQ112" s="950">
        <v>90685</v>
      </c>
      <c r="DR112" s="950"/>
      <c r="DS112" s="950"/>
      <c r="DT112" s="950"/>
      <c r="DU112" s="950"/>
      <c r="DV112" s="951">
        <v>1.1000000000000001</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95497</v>
      </c>
      <c r="AB113" s="964"/>
      <c r="AC113" s="964"/>
      <c r="AD113" s="964"/>
      <c r="AE113" s="965"/>
      <c r="AF113" s="966">
        <v>73106</v>
      </c>
      <c r="AG113" s="964"/>
      <c r="AH113" s="964"/>
      <c r="AI113" s="964"/>
      <c r="AJ113" s="965"/>
      <c r="AK113" s="966">
        <v>89460</v>
      </c>
      <c r="AL113" s="964"/>
      <c r="AM113" s="964"/>
      <c r="AN113" s="964"/>
      <c r="AO113" s="965"/>
      <c r="AP113" s="967">
        <v>1</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714047</v>
      </c>
      <c r="BR113" s="950"/>
      <c r="BS113" s="950"/>
      <c r="BT113" s="950"/>
      <c r="BU113" s="950"/>
      <c r="BV113" s="950">
        <v>572565</v>
      </c>
      <c r="BW113" s="950"/>
      <c r="BX113" s="950"/>
      <c r="BY113" s="950"/>
      <c r="BZ113" s="950"/>
      <c r="CA113" s="950">
        <v>427625</v>
      </c>
      <c r="CB113" s="950"/>
      <c r="CC113" s="950"/>
      <c r="CD113" s="950"/>
      <c r="CE113" s="950"/>
      <c r="CF113" s="944">
        <v>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99198</v>
      </c>
      <c r="AB114" s="989"/>
      <c r="AC114" s="989"/>
      <c r="AD114" s="989"/>
      <c r="AE114" s="990"/>
      <c r="AF114" s="991">
        <v>124847</v>
      </c>
      <c r="AG114" s="989"/>
      <c r="AH114" s="989"/>
      <c r="AI114" s="989"/>
      <c r="AJ114" s="990"/>
      <c r="AK114" s="991">
        <v>126038</v>
      </c>
      <c r="AL114" s="989"/>
      <c r="AM114" s="989"/>
      <c r="AN114" s="989"/>
      <c r="AO114" s="990"/>
      <c r="AP114" s="992">
        <v>1.5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3821953</v>
      </c>
      <c r="BR114" s="950"/>
      <c r="BS114" s="950"/>
      <c r="BT114" s="950"/>
      <c r="BU114" s="950"/>
      <c r="BV114" s="950">
        <v>3524473</v>
      </c>
      <c r="BW114" s="950"/>
      <c r="BX114" s="950"/>
      <c r="BY114" s="950"/>
      <c r="BZ114" s="950"/>
      <c r="CA114" s="950">
        <v>3186489</v>
      </c>
      <c r="CB114" s="950"/>
      <c r="CC114" s="950"/>
      <c r="CD114" s="950"/>
      <c r="CE114" s="950"/>
      <c r="CF114" s="944">
        <v>37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45257</v>
      </c>
      <c r="AB115" s="964"/>
      <c r="AC115" s="964"/>
      <c r="AD115" s="964"/>
      <c r="AE115" s="965"/>
      <c r="AF115" s="966">
        <v>45532</v>
      </c>
      <c r="AG115" s="964"/>
      <c r="AH115" s="964"/>
      <c r="AI115" s="964"/>
      <c r="AJ115" s="965"/>
      <c r="AK115" s="966">
        <v>44852</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1623082</v>
      </c>
      <c r="AB117" s="996"/>
      <c r="AC117" s="996"/>
      <c r="AD117" s="996"/>
      <c r="AE117" s="997"/>
      <c r="AF117" s="995">
        <v>1562971</v>
      </c>
      <c r="AG117" s="996"/>
      <c r="AH117" s="996"/>
      <c r="AI117" s="996"/>
      <c r="AJ117" s="997"/>
      <c r="AK117" s="995">
        <v>1676825</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283</v>
      </c>
      <c r="AG118" s="913"/>
      <c r="AH118" s="913"/>
      <c r="AI118" s="913"/>
      <c r="AJ118" s="914"/>
      <c r="AK118" s="912" t="s">
        <v>282</v>
      </c>
      <c r="AL118" s="913"/>
      <c r="AM118" s="913"/>
      <c r="AN118" s="913"/>
      <c r="AO118" s="914"/>
      <c r="AP118" s="1020" t="s">
        <v>400</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20576382</v>
      </c>
      <c r="BR118" s="1016"/>
      <c r="BS118" s="1016"/>
      <c r="BT118" s="1016"/>
      <c r="BU118" s="1016"/>
      <c r="BV118" s="1016">
        <v>21484116</v>
      </c>
      <c r="BW118" s="1016"/>
      <c r="BX118" s="1016"/>
      <c r="BY118" s="1016"/>
      <c r="BZ118" s="1016"/>
      <c r="CA118" s="1016">
        <v>21649203</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3809587</v>
      </c>
      <c r="BR119" s="957"/>
      <c r="BS119" s="957"/>
      <c r="BT119" s="957"/>
      <c r="BU119" s="957"/>
      <c r="BV119" s="957">
        <v>4666943</v>
      </c>
      <c r="BW119" s="957"/>
      <c r="BX119" s="957"/>
      <c r="BY119" s="957"/>
      <c r="BZ119" s="957"/>
      <c r="CA119" s="957">
        <v>4908640</v>
      </c>
      <c r="CB119" s="957"/>
      <c r="CC119" s="957"/>
      <c r="CD119" s="957"/>
      <c r="CE119" s="957"/>
      <c r="CF119" s="971">
        <v>57.1</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149466</v>
      </c>
      <c r="DH119" s="1028"/>
      <c r="DI119" s="1028"/>
      <c r="DJ119" s="1028"/>
      <c r="DK119" s="1029"/>
      <c r="DL119" s="1030">
        <v>125271</v>
      </c>
      <c r="DM119" s="1028"/>
      <c r="DN119" s="1028"/>
      <c r="DO119" s="1028"/>
      <c r="DP119" s="1029"/>
      <c r="DQ119" s="1030">
        <v>100864</v>
      </c>
      <c r="DR119" s="1028"/>
      <c r="DS119" s="1028"/>
      <c r="DT119" s="1028"/>
      <c r="DU119" s="1029"/>
      <c r="DV119" s="1031">
        <v>1.2</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760750</v>
      </c>
      <c r="DH120" s="957"/>
      <c r="DI120" s="957"/>
      <c r="DJ120" s="957"/>
      <c r="DK120" s="957"/>
      <c r="DL120" s="957">
        <v>717195</v>
      </c>
      <c r="DM120" s="957"/>
      <c r="DN120" s="957"/>
      <c r="DO120" s="957"/>
      <c r="DP120" s="957"/>
      <c r="DQ120" s="957">
        <v>640883</v>
      </c>
      <c r="DR120" s="957"/>
      <c r="DS120" s="957"/>
      <c r="DT120" s="957"/>
      <c r="DU120" s="957"/>
      <c r="DV120" s="958">
        <v>7.4</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12653660</v>
      </c>
      <c r="BR121" s="1016"/>
      <c r="BS121" s="1016"/>
      <c r="BT121" s="1016"/>
      <c r="BU121" s="1016"/>
      <c r="BV121" s="1016">
        <v>13446357</v>
      </c>
      <c r="BW121" s="1016"/>
      <c r="BX121" s="1016"/>
      <c r="BY121" s="1016"/>
      <c r="BZ121" s="1016"/>
      <c r="CA121" s="1016">
        <v>13847019</v>
      </c>
      <c r="CB121" s="1016"/>
      <c r="CC121" s="1016"/>
      <c r="CD121" s="1016"/>
      <c r="CE121" s="1016"/>
      <c r="CF121" s="1054">
        <v>160.9</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16463247</v>
      </c>
      <c r="BR122" s="1065"/>
      <c r="BS122" s="1065"/>
      <c r="BT122" s="1065"/>
      <c r="BU122" s="1065"/>
      <c r="BV122" s="1065">
        <v>18113300</v>
      </c>
      <c r="BW122" s="1065"/>
      <c r="BX122" s="1065"/>
      <c r="BY122" s="1065"/>
      <c r="BZ122" s="1065"/>
      <c r="CA122" s="1065">
        <v>18755659</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v>
      </c>
      <c r="AB123" s="989"/>
      <c r="AC123" s="989"/>
      <c r="AD123" s="989"/>
      <c r="AE123" s="990"/>
      <c r="AF123" s="991">
        <v>14</v>
      </c>
      <c r="AG123" s="989"/>
      <c r="AH123" s="989"/>
      <c r="AI123" s="989"/>
      <c r="AJ123" s="990"/>
      <c r="AK123" s="991">
        <v>10</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47.7</v>
      </c>
      <c r="BR123" s="1057"/>
      <c r="BS123" s="1057"/>
      <c r="BT123" s="1057"/>
      <c r="BU123" s="1057"/>
      <c r="BV123" s="1057">
        <v>39.700000000000003</v>
      </c>
      <c r="BW123" s="1057"/>
      <c r="BX123" s="1057"/>
      <c r="BY123" s="1057"/>
      <c r="BZ123" s="1057"/>
      <c r="CA123" s="1057">
        <v>33.6</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25972</v>
      </c>
      <c r="AB126" s="989"/>
      <c r="AC126" s="989"/>
      <c r="AD126" s="989"/>
      <c r="AE126" s="990"/>
      <c r="AF126" s="991">
        <v>25724</v>
      </c>
      <c r="AG126" s="989"/>
      <c r="AH126" s="989"/>
      <c r="AI126" s="989"/>
      <c r="AJ126" s="990"/>
      <c r="AK126" s="991">
        <v>25673</v>
      </c>
      <c r="AL126" s="989"/>
      <c r="AM126" s="989"/>
      <c r="AN126" s="989"/>
      <c r="AO126" s="990"/>
      <c r="AP126" s="992">
        <v>0.3</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19267</v>
      </c>
      <c r="AB127" s="989"/>
      <c r="AC127" s="989"/>
      <c r="AD127" s="989"/>
      <c r="AE127" s="990"/>
      <c r="AF127" s="991">
        <v>19794</v>
      </c>
      <c r="AG127" s="989"/>
      <c r="AH127" s="989"/>
      <c r="AI127" s="989"/>
      <c r="AJ127" s="990"/>
      <c r="AK127" s="991">
        <v>19169</v>
      </c>
      <c r="AL127" s="989"/>
      <c r="AM127" s="989"/>
      <c r="AN127" s="989"/>
      <c r="AO127" s="990"/>
      <c r="AP127" s="992">
        <v>0.2</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13.36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t="s">
        <v>444</v>
      </c>
      <c r="AB128" s="1120"/>
      <c r="AC128" s="1120"/>
      <c r="AD128" s="1120"/>
      <c r="AE128" s="1121"/>
      <c r="AF128" s="1122" t="s">
        <v>444</v>
      </c>
      <c r="AG128" s="1120"/>
      <c r="AH128" s="1120"/>
      <c r="AI128" s="1120"/>
      <c r="AJ128" s="1121"/>
      <c r="AK128" s="1122" t="s">
        <v>444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18.36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9704137</v>
      </c>
      <c r="AB129" s="989"/>
      <c r="AC129" s="989"/>
      <c r="AD129" s="989"/>
      <c r="AE129" s="990"/>
      <c r="AF129" s="991">
        <v>9644907</v>
      </c>
      <c r="AG129" s="989"/>
      <c r="AH129" s="989"/>
      <c r="AI129" s="989"/>
      <c r="AJ129" s="990"/>
      <c r="AK129" s="991">
        <v>9839885</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5.3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1094281</v>
      </c>
      <c r="AB130" s="989"/>
      <c r="AC130" s="989"/>
      <c r="AD130" s="989"/>
      <c r="AE130" s="990"/>
      <c r="AF130" s="991">
        <v>1168808</v>
      </c>
      <c r="AG130" s="989"/>
      <c r="AH130" s="989"/>
      <c r="AI130" s="989"/>
      <c r="AJ130" s="990"/>
      <c r="AK130" s="991">
        <v>1236190</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33.6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8609856</v>
      </c>
      <c r="AB131" s="1028"/>
      <c r="AC131" s="1028"/>
      <c r="AD131" s="1028"/>
      <c r="AE131" s="1029"/>
      <c r="AF131" s="1030">
        <v>8476099</v>
      </c>
      <c r="AG131" s="1028"/>
      <c r="AH131" s="1028"/>
      <c r="AI131" s="1028"/>
      <c r="AJ131" s="1029"/>
      <c r="AK131" s="1030">
        <v>8603695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6.1418100369999999</v>
      </c>
      <c r="AB132" s="1134"/>
      <c r="AC132" s="1134"/>
      <c r="AD132" s="1134"/>
      <c r="AE132" s="1135"/>
      <c r="AF132" s="1136">
        <v>4.6502878269999997</v>
      </c>
      <c r="AG132" s="1134"/>
      <c r="AH132" s="1134"/>
      <c r="AI132" s="1134"/>
      <c r="AJ132" s="1135"/>
      <c r="AK132" s="1136">
        <v>5.1214623479999997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7.6</v>
      </c>
      <c r="AB133" s="1141"/>
      <c r="AC133" s="1141"/>
      <c r="AD133" s="1141"/>
      <c r="AE133" s="1142"/>
      <c r="AF133" s="1140">
        <v>6.2</v>
      </c>
      <c r="AG133" s="1141"/>
      <c r="AH133" s="1141"/>
      <c r="AI133" s="1141"/>
      <c r="AJ133" s="1142"/>
      <c r="AK133" s="1140">
        <v>5.3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2475319</v>
      </c>
      <c r="L9" s="264">
        <v>64804</v>
      </c>
      <c r="M9" s="265">
        <v>88578</v>
      </c>
      <c r="N9" s="266">
        <v>-26.8</v>
      </c>
    </row>
    <row r="10" spans="1:16">
      <c r="A10" s="248"/>
      <c r="B10" s="244"/>
      <c r="C10" s="244"/>
      <c r="D10" s="244"/>
      <c r="E10" s="244"/>
      <c r="F10" s="244"/>
      <c r="G10" s="1149" t="s">
        <v>478</v>
      </c>
      <c r="H10" s="1150"/>
      <c r="I10" s="1150"/>
      <c r="J10" s="1151"/>
      <c r="K10" s="267">
        <v>284405</v>
      </c>
      <c r="L10" s="268">
        <v>7446</v>
      </c>
      <c r="M10" s="269">
        <v>7040</v>
      </c>
      <c r="N10" s="270">
        <v>5.8</v>
      </c>
    </row>
    <row r="11" spans="1:16" ht="13.5" customHeight="1">
      <c r="A11" s="248"/>
      <c r="B11" s="244"/>
      <c r="C11" s="244"/>
      <c r="D11" s="244"/>
      <c r="E11" s="244"/>
      <c r="F11" s="244"/>
      <c r="G11" s="1149" t="s">
        <v>479</v>
      </c>
      <c r="H11" s="1150"/>
      <c r="I11" s="1150"/>
      <c r="J11" s="1151"/>
      <c r="K11" s="267">
        <v>552700</v>
      </c>
      <c r="L11" s="268">
        <v>14470</v>
      </c>
      <c r="M11" s="269">
        <v>8852</v>
      </c>
      <c r="N11" s="270">
        <v>63.5</v>
      </c>
    </row>
    <row r="12" spans="1:16" ht="13.5" customHeight="1">
      <c r="A12" s="248"/>
      <c r="B12" s="244"/>
      <c r="C12" s="244"/>
      <c r="D12" s="244"/>
      <c r="E12" s="244"/>
      <c r="F12" s="244"/>
      <c r="G12" s="1149" t="s">
        <v>480</v>
      </c>
      <c r="H12" s="1150"/>
      <c r="I12" s="1150"/>
      <c r="J12" s="1151"/>
      <c r="K12" s="267">
        <v>27204</v>
      </c>
      <c r="L12" s="268">
        <v>712</v>
      </c>
      <c r="M12" s="269">
        <v>853</v>
      </c>
      <c r="N12" s="270">
        <v>-16.5</v>
      </c>
    </row>
    <row r="13" spans="1:16" ht="13.5" customHeight="1">
      <c r="A13" s="248"/>
      <c r="B13" s="244"/>
      <c r="C13" s="244"/>
      <c r="D13" s="244"/>
      <c r="E13" s="244"/>
      <c r="F13" s="244"/>
      <c r="G13" s="1149" t="s">
        <v>481</v>
      </c>
      <c r="H13" s="1150"/>
      <c r="I13" s="1150"/>
      <c r="J13" s="1151"/>
      <c r="K13" s="267" t="s">
        <v>482</v>
      </c>
      <c r="L13" s="268" t="s">
        <v>482</v>
      </c>
      <c r="M13" s="269">
        <v>12</v>
      </c>
      <c r="N13" s="270" t="s">
        <v>482</v>
      </c>
    </row>
    <row r="14" spans="1:16" ht="13.5" customHeight="1">
      <c r="A14" s="248"/>
      <c r="B14" s="244"/>
      <c r="C14" s="244"/>
      <c r="D14" s="244"/>
      <c r="E14" s="244"/>
      <c r="F14" s="244"/>
      <c r="G14" s="1149" t="s">
        <v>483</v>
      </c>
      <c r="H14" s="1150"/>
      <c r="I14" s="1150"/>
      <c r="J14" s="1151"/>
      <c r="K14" s="267">
        <v>170334</v>
      </c>
      <c r="L14" s="268">
        <v>4459</v>
      </c>
      <c r="M14" s="269">
        <v>4061</v>
      </c>
      <c r="N14" s="270">
        <v>9.8000000000000007</v>
      </c>
    </row>
    <row r="15" spans="1:16" ht="13.5" customHeight="1">
      <c r="A15" s="248"/>
      <c r="B15" s="244"/>
      <c r="C15" s="244"/>
      <c r="D15" s="244"/>
      <c r="E15" s="244"/>
      <c r="F15" s="244"/>
      <c r="G15" s="1149" t="s">
        <v>484</v>
      </c>
      <c r="H15" s="1150"/>
      <c r="I15" s="1150"/>
      <c r="J15" s="1151"/>
      <c r="K15" s="267">
        <v>44513</v>
      </c>
      <c r="L15" s="268">
        <v>1165</v>
      </c>
      <c r="M15" s="269">
        <v>2096</v>
      </c>
      <c r="N15" s="270">
        <v>-44.4</v>
      </c>
    </row>
    <row r="16" spans="1:16">
      <c r="A16" s="248"/>
      <c r="B16" s="244"/>
      <c r="C16" s="244"/>
      <c r="D16" s="244"/>
      <c r="E16" s="244"/>
      <c r="F16" s="244"/>
      <c r="G16" s="1152" t="s">
        <v>485</v>
      </c>
      <c r="H16" s="1153"/>
      <c r="I16" s="1153"/>
      <c r="J16" s="1154"/>
      <c r="K16" s="268">
        <v>-317132</v>
      </c>
      <c r="L16" s="268">
        <v>-8303</v>
      </c>
      <c r="M16" s="269">
        <v>-9609</v>
      </c>
      <c r="N16" s="270">
        <v>-13.6</v>
      </c>
    </row>
    <row r="17" spans="1:16">
      <c r="A17" s="248"/>
      <c r="B17" s="244"/>
      <c r="C17" s="244"/>
      <c r="D17" s="244"/>
      <c r="E17" s="244"/>
      <c r="F17" s="244"/>
      <c r="G17" s="1152" t="s">
        <v>166</v>
      </c>
      <c r="H17" s="1153"/>
      <c r="I17" s="1153"/>
      <c r="J17" s="1154"/>
      <c r="K17" s="268">
        <v>3237343</v>
      </c>
      <c r="L17" s="268">
        <v>84754</v>
      </c>
      <c r="M17" s="269">
        <v>101883</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7.09</v>
      </c>
      <c r="L21" s="281">
        <v>9.81</v>
      </c>
      <c r="M21" s="282">
        <v>-2.72</v>
      </c>
      <c r="N21" s="249"/>
      <c r="O21" s="283"/>
      <c r="P21" s="279"/>
    </row>
    <row r="22" spans="1:16" s="284" customFormat="1">
      <c r="A22" s="279"/>
      <c r="B22" s="249"/>
      <c r="C22" s="249"/>
      <c r="D22" s="249"/>
      <c r="E22" s="249"/>
      <c r="F22" s="249"/>
      <c r="G22" s="1144" t="s">
        <v>491</v>
      </c>
      <c r="H22" s="1145"/>
      <c r="I22" s="1145"/>
      <c r="J22" s="1146"/>
      <c r="K22" s="285">
        <v>101.3</v>
      </c>
      <c r="L22" s="286">
        <v>97.8</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1416475</v>
      </c>
      <c r="L32" s="294">
        <v>37083</v>
      </c>
      <c r="M32" s="295">
        <v>68295</v>
      </c>
      <c r="N32" s="296">
        <v>-45.7</v>
      </c>
    </row>
    <row r="33" spans="1:16" ht="13.5" customHeight="1">
      <c r="A33" s="248"/>
      <c r="B33" s="244"/>
      <c r="C33" s="244"/>
      <c r="D33" s="244"/>
      <c r="E33" s="244"/>
      <c r="F33" s="244"/>
      <c r="G33" s="1160" t="s">
        <v>496</v>
      </c>
      <c r="H33" s="1161"/>
      <c r="I33" s="1161"/>
      <c r="J33" s="1162"/>
      <c r="K33" s="294" t="s">
        <v>482</v>
      </c>
      <c r="L33" s="294" t="s">
        <v>482</v>
      </c>
      <c r="M33" s="295" t="s">
        <v>482</v>
      </c>
      <c r="N33" s="296" t="s">
        <v>482</v>
      </c>
    </row>
    <row r="34" spans="1:16" ht="27" customHeight="1">
      <c r="A34" s="248"/>
      <c r="B34" s="244"/>
      <c r="C34" s="244"/>
      <c r="D34" s="244"/>
      <c r="E34" s="244"/>
      <c r="F34" s="244"/>
      <c r="G34" s="1160" t="s">
        <v>497</v>
      </c>
      <c r="H34" s="1161"/>
      <c r="I34" s="1161"/>
      <c r="J34" s="1162"/>
      <c r="K34" s="294" t="s">
        <v>482</v>
      </c>
      <c r="L34" s="294" t="s">
        <v>482</v>
      </c>
      <c r="M34" s="295">
        <v>20</v>
      </c>
      <c r="N34" s="296" t="s">
        <v>482</v>
      </c>
    </row>
    <row r="35" spans="1:16" ht="27" customHeight="1">
      <c r="A35" s="248"/>
      <c r="B35" s="244"/>
      <c r="C35" s="244"/>
      <c r="D35" s="244"/>
      <c r="E35" s="244"/>
      <c r="F35" s="244"/>
      <c r="G35" s="1160" t="s">
        <v>498</v>
      </c>
      <c r="H35" s="1161"/>
      <c r="I35" s="1161"/>
      <c r="J35" s="1162"/>
      <c r="K35" s="294">
        <v>89460</v>
      </c>
      <c r="L35" s="294">
        <v>2342</v>
      </c>
      <c r="M35" s="295">
        <v>17270</v>
      </c>
      <c r="N35" s="296">
        <v>-86.4</v>
      </c>
    </row>
    <row r="36" spans="1:16" ht="27" customHeight="1">
      <c r="A36" s="248"/>
      <c r="B36" s="244"/>
      <c r="C36" s="244"/>
      <c r="D36" s="244"/>
      <c r="E36" s="244"/>
      <c r="F36" s="244"/>
      <c r="G36" s="1160" t="s">
        <v>499</v>
      </c>
      <c r="H36" s="1161"/>
      <c r="I36" s="1161"/>
      <c r="J36" s="1162"/>
      <c r="K36" s="294">
        <v>126038</v>
      </c>
      <c r="L36" s="294">
        <v>3300</v>
      </c>
      <c r="M36" s="295">
        <v>2908</v>
      </c>
      <c r="N36" s="296">
        <v>13.5</v>
      </c>
    </row>
    <row r="37" spans="1:16" ht="13.5" customHeight="1">
      <c r="A37" s="248"/>
      <c r="B37" s="244"/>
      <c r="C37" s="244"/>
      <c r="D37" s="244"/>
      <c r="E37" s="244"/>
      <c r="F37" s="244"/>
      <c r="G37" s="1160" t="s">
        <v>500</v>
      </c>
      <c r="H37" s="1161"/>
      <c r="I37" s="1161"/>
      <c r="J37" s="1162"/>
      <c r="K37" s="294">
        <v>44852</v>
      </c>
      <c r="L37" s="294">
        <v>1174</v>
      </c>
      <c r="M37" s="295">
        <v>1444</v>
      </c>
      <c r="N37" s="296">
        <v>-18.7</v>
      </c>
    </row>
    <row r="38" spans="1:16" ht="27" customHeight="1">
      <c r="A38" s="248"/>
      <c r="B38" s="244"/>
      <c r="C38" s="244"/>
      <c r="D38" s="244"/>
      <c r="E38" s="244"/>
      <c r="F38" s="244"/>
      <c r="G38" s="1163" t="s">
        <v>501</v>
      </c>
      <c r="H38" s="1164"/>
      <c r="I38" s="1164"/>
      <c r="J38" s="1165"/>
      <c r="K38" s="297" t="s">
        <v>482</v>
      </c>
      <c r="L38" s="297" t="s">
        <v>482</v>
      </c>
      <c r="M38" s="298">
        <v>7</v>
      </c>
      <c r="N38" s="299" t="s">
        <v>482</v>
      </c>
      <c r="O38" s="293"/>
    </row>
    <row r="39" spans="1:16">
      <c r="A39" s="248"/>
      <c r="B39" s="244"/>
      <c r="C39" s="244"/>
      <c r="D39" s="244"/>
      <c r="E39" s="244"/>
      <c r="F39" s="244"/>
      <c r="G39" s="1163" t="s">
        <v>502</v>
      </c>
      <c r="H39" s="1164"/>
      <c r="I39" s="1164"/>
      <c r="J39" s="1165"/>
      <c r="K39" s="300" t="s">
        <v>482</v>
      </c>
      <c r="L39" s="300" t="s">
        <v>482</v>
      </c>
      <c r="M39" s="301">
        <v>-4412</v>
      </c>
      <c r="N39" s="302" t="s">
        <v>482</v>
      </c>
      <c r="O39" s="293"/>
    </row>
    <row r="40" spans="1:16" ht="27" customHeight="1">
      <c r="A40" s="248"/>
      <c r="B40" s="244"/>
      <c r="C40" s="244"/>
      <c r="D40" s="244"/>
      <c r="E40" s="244"/>
      <c r="F40" s="244"/>
      <c r="G40" s="1160" t="s">
        <v>503</v>
      </c>
      <c r="H40" s="1161"/>
      <c r="I40" s="1161"/>
      <c r="J40" s="1162"/>
      <c r="K40" s="300">
        <v>-1236190</v>
      </c>
      <c r="L40" s="300">
        <v>-32364</v>
      </c>
      <c r="M40" s="301">
        <v>-58381</v>
      </c>
      <c r="N40" s="302">
        <v>-44.6</v>
      </c>
      <c r="O40" s="293"/>
    </row>
    <row r="41" spans="1:16">
      <c r="A41" s="248"/>
      <c r="B41" s="244"/>
      <c r="C41" s="244"/>
      <c r="D41" s="244"/>
      <c r="E41" s="244"/>
      <c r="F41" s="244"/>
      <c r="G41" s="1166" t="s">
        <v>277</v>
      </c>
      <c r="H41" s="1167"/>
      <c r="I41" s="1167"/>
      <c r="J41" s="1168"/>
      <c r="K41" s="294">
        <v>440635</v>
      </c>
      <c r="L41" s="300">
        <v>11536</v>
      </c>
      <c r="M41" s="301">
        <v>27153</v>
      </c>
      <c r="N41" s="302">
        <v>-57.5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1495417</v>
      </c>
      <c r="J51" s="320">
        <v>37773</v>
      </c>
      <c r="K51" s="321">
        <v>-27.1</v>
      </c>
      <c r="L51" s="322">
        <v>67201</v>
      </c>
      <c r="M51" s="323">
        <v>-14.6</v>
      </c>
      <c r="N51" s="324">
        <v>-12.5</v>
      </c>
    </row>
    <row r="52" spans="1:14">
      <c r="A52" s="248"/>
      <c r="B52" s="244"/>
      <c r="C52" s="244"/>
      <c r="D52" s="244"/>
      <c r="E52" s="244"/>
      <c r="F52" s="244"/>
      <c r="G52" s="325"/>
      <c r="H52" s="326" t="s">
        <v>514</v>
      </c>
      <c r="I52" s="327">
        <v>890784</v>
      </c>
      <c r="J52" s="328">
        <v>22500</v>
      </c>
      <c r="K52" s="329">
        <v>-23.9</v>
      </c>
      <c r="L52" s="330">
        <v>35210</v>
      </c>
      <c r="M52" s="331">
        <v>-7.6</v>
      </c>
      <c r="N52" s="332">
        <v>-16.3</v>
      </c>
    </row>
    <row r="53" spans="1:14">
      <c r="A53" s="248"/>
      <c r="B53" s="244"/>
      <c r="C53" s="244"/>
      <c r="D53" s="244"/>
      <c r="E53" s="244"/>
      <c r="F53" s="244"/>
      <c r="G53" s="310" t="s">
        <v>515</v>
      </c>
      <c r="H53" s="311"/>
      <c r="I53" s="319">
        <v>1760622</v>
      </c>
      <c r="J53" s="320">
        <v>44625</v>
      </c>
      <c r="K53" s="321">
        <v>18.100000000000001</v>
      </c>
      <c r="L53" s="322">
        <v>75709</v>
      </c>
      <c r="M53" s="323">
        <v>12.7</v>
      </c>
      <c r="N53" s="324">
        <v>5.4</v>
      </c>
    </row>
    <row r="54" spans="1:14">
      <c r="A54" s="248"/>
      <c r="B54" s="244"/>
      <c r="C54" s="244"/>
      <c r="D54" s="244"/>
      <c r="E54" s="244"/>
      <c r="F54" s="244"/>
      <c r="G54" s="325"/>
      <c r="H54" s="326" t="s">
        <v>514</v>
      </c>
      <c r="I54" s="327">
        <v>1061688</v>
      </c>
      <c r="J54" s="328">
        <v>26910</v>
      </c>
      <c r="K54" s="329">
        <v>19.600000000000001</v>
      </c>
      <c r="L54" s="330">
        <v>35212</v>
      </c>
      <c r="M54" s="331">
        <v>0</v>
      </c>
      <c r="N54" s="332">
        <v>19.600000000000001</v>
      </c>
    </row>
    <row r="55" spans="1:14">
      <c r="A55" s="248"/>
      <c r="B55" s="244"/>
      <c r="C55" s="244"/>
      <c r="D55" s="244"/>
      <c r="E55" s="244"/>
      <c r="F55" s="244"/>
      <c r="G55" s="310" t="s">
        <v>516</v>
      </c>
      <c r="H55" s="311"/>
      <c r="I55" s="319">
        <v>3176427</v>
      </c>
      <c r="J55" s="320">
        <v>80959</v>
      </c>
      <c r="K55" s="321">
        <v>81.400000000000006</v>
      </c>
      <c r="L55" s="322">
        <v>90961</v>
      </c>
      <c r="M55" s="323">
        <v>20.100000000000001</v>
      </c>
      <c r="N55" s="324">
        <v>61.3</v>
      </c>
    </row>
    <row r="56" spans="1:14">
      <c r="A56" s="248"/>
      <c r="B56" s="244"/>
      <c r="C56" s="244"/>
      <c r="D56" s="244"/>
      <c r="E56" s="244"/>
      <c r="F56" s="244"/>
      <c r="G56" s="325"/>
      <c r="H56" s="326" t="s">
        <v>514</v>
      </c>
      <c r="I56" s="327">
        <v>1692197</v>
      </c>
      <c r="J56" s="328">
        <v>43130</v>
      </c>
      <c r="K56" s="329">
        <v>60.3</v>
      </c>
      <c r="L56" s="330">
        <v>37720</v>
      </c>
      <c r="M56" s="331">
        <v>7.1</v>
      </c>
      <c r="N56" s="332">
        <v>53.2</v>
      </c>
    </row>
    <row r="57" spans="1:14">
      <c r="A57" s="248"/>
      <c r="B57" s="244"/>
      <c r="C57" s="244"/>
      <c r="D57" s="244"/>
      <c r="E57" s="244"/>
      <c r="F57" s="244"/>
      <c r="G57" s="310" t="s">
        <v>517</v>
      </c>
      <c r="H57" s="311"/>
      <c r="I57" s="319">
        <v>3542890</v>
      </c>
      <c r="J57" s="320">
        <v>91418</v>
      </c>
      <c r="K57" s="321">
        <v>12.9</v>
      </c>
      <c r="L57" s="322">
        <v>106614</v>
      </c>
      <c r="M57" s="323">
        <v>17.2</v>
      </c>
      <c r="N57" s="324">
        <v>-4.3</v>
      </c>
    </row>
    <row r="58" spans="1:14">
      <c r="A58" s="248"/>
      <c r="B58" s="244"/>
      <c r="C58" s="244"/>
      <c r="D58" s="244"/>
      <c r="E58" s="244"/>
      <c r="F58" s="244"/>
      <c r="G58" s="325"/>
      <c r="H58" s="326" t="s">
        <v>514</v>
      </c>
      <c r="I58" s="327">
        <v>2369393</v>
      </c>
      <c r="J58" s="328">
        <v>61138</v>
      </c>
      <c r="K58" s="329">
        <v>41.8</v>
      </c>
      <c r="L58" s="330">
        <v>45545</v>
      </c>
      <c r="M58" s="331">
        <v>20.7</v>
      </c>
      <c r="N58" s="332">
        <v>21.1</v>
      </c>
    </row>
    <row r="59" spans="1:14">
      <c r="A59" s="248"/>
      <c r="B59" s="244"/>
      <c r="C59" s="244"/>
      <c r="D59" s="244"/>
      <c r="E59" s="244"/>
      <c r="F59" s="244"/>
      <c r="G59" s="310" t="s">
        <v>518</v>
      </c>
      <c r="H59" s="311"/>
      <c r="I59" s="319">
        <v>2454447</v>
      </c>
      <c r="J59" s="320">
        <v>64258</v>
      </c>
      <c r="K59" s="321">
        <v>-29.7</v>
      </c>
      <c r="L59" s="322">
        <v>85459</v>
      </c>
      <c r="M59" s="323">
        <v>-19.8</v>
      </c>
      <c r="N59" s="324">
        <v>-9.9</v>
      </c>
    </row>
    <row r="60" spans="1:14">
      <c r="A60" s="248"/>
      <c r="B60" s="244"/>
      <c r="C60" s="244"/>
      <c r="D60" s="244"/>
      <c r="E60" s="244"/>
      <c r="F60" s="244"/>
      <c r="G60" s="325"/>
      <c r="H60" s="326" t="s">
        <v>514</v>
      </c>
      <c r="I60" s="333">
        <v>1611775</v>
      </c>
      <c r="J60" s="328">
        <v>42196</v>
      </c>
      <c r="K60" s="329">
        <v>-31</v>
      </c>
      <c r="L60" s="330">
        <v>44378</v>
      </c>
      <c r="M60" s="331">
        <v>-2.6</v>
      </c>
      <c r="N60" s="332">
        <v>-28.4</v>
      </c>
    </row>
    <row r="61" spans="1:14">
      <c r="A61" s="248"/>
      <c r="B61" s="244"/>
      <c r="C61" s="244"/>
      <c r="D61" s="244"/>
      <c r="E61" s="244"/>
      <c r="F61" s="244"/>
      <c r="G61" s="310" t="s">
        <v>519</v>
      </c>
      <c r="H61" s="334"/>
      <c r="I61" s="335">
        <v>2485961</v>
      </c>
      <c r="J61" s="336">
        <v>63807</v>
      </c>
      <c r="K61" s="337">
        <v>11.1</v>
      </c>
      <c r="L61" s="338">
        <v>85189</v>
      </c>
      <c r="M61" s="339">
        <v>3.1</v>
      </c>
      <c r="N61" s="324">
        <v>8</v>
      </c>
    </row>
    <row r="62" spans="1:14">
      <c r="A62" s="248"/>
      <c r="B62" s="244"/>
      <c r="C62" s="244"/>
      <c r="D62" s="244"/>
      <c r="E62" s="244"/>
      <c r="F62" s="244"/>
      <c r="G62" s="325"/>
      <c r="H62" s="326" t="s">
        <v>514</v>
      </c>
      <c r="I62" s="327">
        <v>1525167</v>
      </c>
      <c r="J62" s="328">
        <v>39175</v>
      </c>
      <c r="K62" s="329">
        <v>13.4</v>
      </c>
      <c r="L62" s="330">
        <v>39613</v>
      </c>
      <c r="M62" s="331">
        <v>3.5</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16.559999999999999</v>
      </c>
      <c r="G47" s="12">
        <v>19.11</v>
      </c>
      <c r="H47" s="12">
        <v>22.48</v>
      </c>
      <c r="I47" s="12">
        <v>28.03</v>
      </c>
      <c r="J47" s="13">
        <v>30.72</v>
      </c>
    </row>
    <row r="48" spans="2:10" ht="57.75" customHeight="1">
      <c r="B48" s="14"/>
      <c r="C48" s="1171" t="s">
        <v>4</v>
      </c>
      <c r="D48" s="1171"/>
      <c r="E48" s="1172"/>
      <c r="F48" s="15">
        <v>5.6</v>
      </c>
      <c r="G48" s="16">
        <v>6.35</v>
      </c>
      <c r="H48" s="16">
        <v>7.74</v>
      </c>
      <c r="I48" s="16">
        <v>6.58</v>
      </c>
      <c r="J48" s="17">
        <v>6.62</v>
      </c>
    </row>
    <row r="49" spans="2:10" ht="57.75" customHeight="1" thickBot="1">
      <c r="B49" s="18"/>
      <c r="C49" s="1173" t="s">
        <v>5</v>
      </c>
      <c r="D49" s="1173"/>
      <c r="E49" s="1174"/>
      <c r="F49" s="19">
        <v>0.59</v>
      </c>
      <c r="G49" s="20">
        <v>0.08</v>
      </c>
      <c r="H49" s="20">
        <v>2.0499999999999998</v>
      </c>
      <c r="I49" s="20">
        <v>0.31</v>
      </c>
      <c r="J49" s="21">
        <v>0.19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5.6</v>
      </c>
      <c r="G34" s="33">
        <v>6.34</v>
      </c>
      <c r="H34" s="33">
        <v>7.73</v>
      </c>
      <c r="I34" s="33">
        <v>6.57</v>
      </c>
      <c r="J34" s="34">
        <v>6.61</v>
      </c>
      <c r="K34" s="22"/>
      <c r="L34" s="22"/>
      <c r="M34" s="22"/>
      <c r="N34" s="22"/>
      <c r="O34" s="22"/>
      <c r="P34" s="22"/>
    </row>
    <row r="35" spans="1:16" ht="39" customHeight="1">
      <c r="A35" s="22"/>
      <c r="B35" s="35"/>
      <c r="C35" s="1175" t="s">
        <v>527</v>
      </c>
      <c r="D35" s="1176"/>
      <c r="E35" s="1177"/>
      <c r="F35" s="36">
        <v>10.19</v>
      </c>
      <c r="G35" s="37">
        <v>10.37</v>
      </c>
      <c r="H35" s="37">
        <v>10.24</v>
      </c>
      <c r="I35" s="37">
        <v>7.3</v>
      </c>
      <c r="J35" s="38">
        <v>4.8099999999999996</v>
      </c>
      <c r="K35" s="22"/>
      <c r="L35" s="22"/>
      <c r="M35" s="22"/>
      <c r="N35" s="22"/>
      <c r="O35" s="22"/>
      <c r="P35" s="22"/>
    </row>
    <row r="36" spans="1:16" ht="39" customHeight="1">
      <c r="A36" s="22"/>
      <c r="B36" s="35"/>
      <c r="C36" s="1175" t="s">
        <v>528</v>
      </c>
      <c r="D36" s="1176"/>
      <c r="E36" s="1177"/>
      <c r="F36" s="36">
        <v>3.88</v>
      </c>
      <c r="G36" s="37">
        <v>4.67</v>
      </c>
      <c r="H36" s="37">
        <v>6.09</v>
      </c>
      <c r="I36" s="37">
        <v>2.81</v>
      </c>
      <c r="J36" s="38">
        <v>4.09</v>
      </c>
      <c r="K36" s="22"/>
      <c r="L36" s="22"/>
      <c r="M36" s="22"/>
      <c r="N36" s="22"/>
      <c r="O36" s="22"/>
      <c r="P36" s="22"/>
    </row>
    <row r="37" spans="1:16" ht="39" customHeight="1">
      <c r="A37" s="22"/>
      <c r="B37" s="35"/>
      <c r="C37" s="1175" t="s">
        <v>529</v>
      </c>
      <c r="D37" s="1176"/>
      <c r="E37" s="1177"/>
      <c r="F37" s="36">
        <v>0.61</v>
      </c>
      <c r="G37" s="37">
        <v>1.08</v>
      </c>
      <c r="H37" s="37">
        <v>0.85</v>
      </c>
      <c r="I37" s="37">
        <v>0.89</v>
      </c>
      <c r="J37" s="38">
        <v>1.1000000000000001</v>
      </c>
      <c r="K37" s="22"/>
      <c r="L37" s="22"/>
      <c r="M37" s="22"/>
      <c r="N37" s="22"/>
      <c r="O37" s="22"/>
      <c r="P37" s="22"/>
    </row>
    <row r="38" spans="1:16" ht="39" customHeight="1">
      <c r="A38" s="22"/>
      <c r="B38" s="35"/>
      <c r="C38" s="1175" t="s">
        <v>530</v>
      </c>
      <c r="D38" s="1176"/>
      <c r="E38" s="1177"/>
      <c r="F38" s="36">
        <v>0</v>
      </c>
      <c r="G38" s="37">
        <v>0.01</v>
      </c>
      <c r="H38" s="37">
        <v>0.01</v>
      </c>
      <c r="I38" s="37">
        <v>0.03</v>
      </c>
      <c r="J38" s="38">
        <v>0.02</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532</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1389</v>
      </c>
      <c r="L45" s="60">
        <v>1418</v>
      </c>
      <c r="M45" s="60">
        <v>1383</v>
      </c>
      <c r="N45" s="60">
        <v>1319</v>
      </c>
      <c r="O45" s="61">
        <v>1416</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174</v>
      </c>
      <c r="L48" s="64">
        <v>159</v>
      </c>
      <c r="M48" s="64">
        <v>95</v>
      </c>
      <c r="N48" s="64">
        <v>73</v>
      </c>
      <c r="O48" s="65">
        <v>89</v>
      </c>
      <c r="P48" s="48"/>
      <c r="Q48" s="48"/>
      <c r="R48" s="48"/>
      <c r="S48" s="48"/>
      <c r="T48" s="48"/>
      <c r="U48" s="48"/>
    </row>
    <row r="49" spans="1:21" ht="30.75" customHeight="1">
      <c r="A49" s="48"/>
      <c r="B49" s="1193"/>
      <c r="C49" s="1194"/>
      <c r="D49" s="62"/>
      <c r="E49" s="1185" t="s">
        <v>16</v>
      </c>
      <c r="F49" s="1185"/>
      <c r="G49" s="1185"/>
      <c r="H49" s="1185"/>
      <c r="I49" s="1185"/>
      <c r="J49" s="1186"/>
      <c r="K49" s="63">
        <v>135</v>
      </c>
      <c r="L49" s="64">
        <v>98</v>
      </c>
      <c r="M49" s="64">
        <v>99</v>
      </c>
      <c r="N49" s="64">
        <v>125</v>
      </c>
      <c r="O49" s="65">
        <v>126</v>
      </c>
      <c r="P49" s="48"/>
      <c r="Q49" s="48"/>
      <c r="R49" s="48"/>
      <c r="S49" s="48"/>
      <c r="T49" s="48"/>
      <c r="U49" s="48"/>
    </row>
    <row r="50" spans="1:21" ht="30.75" customHeight="1">
      <c r="A50" s="48"/>
      <c r="B50" s="1193"/>
      <c r="C50" s="1194"/>
      <c r="D50" s="62"/>
      <c r="E50" s="1185" t="s">
        <v>17</v>
      </c>
      <c r="F50" s="1185"/>
      <c r="G50" s="1185"/>
      <c r="H50" s="1185"/>
      <c r="I50" s="1185"/>
      <c r="J50" s="1186"/>
      <c r="K50" s="63">
        <v>43</v>
      </c>
      <c r="L50" s="64">
        <v>44</v>
      </c>
      <c r="M50" s="64">
        <v>45</v>
      </c>
      <c r="N50" s="64">
        <v>46</v>
      </c>
      <c r="O50" s="65">
        <v>45</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969</v>
      </c>
      <c r="L52" s="64">
        <v>1019</v>
      </c>
      <c r="M52" s="64">
        <v>1095</v>
      </c>
      <c r="N52" s="64">
        <v>1169</v>
      </c>
      <c r="O52" s="65">
        <v>1237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772</v>
      </c>
      <c r="L53" s="69">
        <v>700</v>
      </c>
      <c r="M53" s="69">
        <v>527</v>
      </c>
      <c r="N53" s="69">
        <v>394</v>
      </c>
      <c r="O53" s="70">
        <v>439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13476</v>
      </c>
      <c r="J41" s="83">
        <v>13915</v>
      </c>
      <c r="K41" s="83">
        <v>15130</v>
      </c>
      <c r="L41" s="83">
        <v>16454</v>
      </c>
      <c r="M41" s="84">
        <v>17203</v>
      </c>
    </row>
    <row r="42" spans="2:13" ht="27.75" customHeight="1">
      <c r="B42" s="1201"/>
      <c r="C42" s="1202"/>
      <c r="D42" s="85"/>
      <c r="E42" s="1207" t="s">
        <v>26</v>
      </c>
      <c r="F42" s="1207"/>
      <c r="G42" s="1207"/>
      <c r="H42" s="1208"/>
      <c r="I42" s="86">
        <v>198</v>
      </c>
      <c r="J42" s="87">
        <v>174</v>
      </c>
      <c r="K42" s="87">
        <v>149</v>
      </c>
      <c r="L42" s="87">
        <v>216</v>
      </c>
      <c r="M42" s="88">
        <v>192</v>
      </c>
    </row>
    <row r="43" spans="2:13" ht="27.75" customHeight="1">
      <c r="B43" s="1201"/>
      <c r="C43" s="1202"/>
      <c r="D43" s="85"/>
      <c r="E43" s="1207" t="s">
        <v>27</v>
      </c>
      <c r="F43" s="1207"/>
      <c r="G43" s="1207"/>
      <c r="H43" s="1208"/>
      <c r="I43" s="86">
        <v>747</v>
      </c>
      <c r="J43" s="87">
        <v>623</v>
      </c>
      <c r="K43" s="87">
        <v>761</v>
      </c>
      <c r="L43" s="87">
        <v>717</v>
      </c>
      <c r="M43" s="88">
        <v>641</v>
      </c>
    </row>
    <row r="44" spans="2:13" ht="27.75" customHeight="1">
      <c r="B44" s="1201"/>
      <c r="C44" s="1202"/>
      <c r="D44" s="85"/>
      <c r="E44" s="1207" t="s">
        <v>28</v>
      </c>
      <c r="F44" s="1207"/>
      <c r="G44" s="1207"/>
      <c r="H44" s="1208"/>
      <c r="I44" s="86">
        <v>849</v>
      </c>
      <c r="J44" s="87">
        <v>812</v>
      </c>
      <c r="K44" s="87">
        <v>714</v>
      </c>
      <c r="L44" s="87">
        <v>573</v>
      </c>
      <c r="M44" s="88">
        <v>428</v>
      </c>
    </row>
    <row r="45" spans="2:13" ht="27.75" customHeight="1">
      <c r="B45" s="1201"/>
      <c r="C45" s="1202"/>
      <c r="D45" s="85"/>
      <c r="E45" s="1207" t="s">
        <v>29</v>
      </c>
      <c r="F45" s="1207"/>
      <c r="G45" s="1207"/>
      <c r="H45" s="1208"/>
      <c r="I45" s="86">
        <v>4204</v>
      </c>
      <c r="J45" s="87">
        <v>4089</v>
      </c>
      <c r="K45" s="87">
        <v>3822</v>
      </c>
      <c r="L45" s="87">
        <v>3524</v>
      </c>
      <c r="M45" s="88">
        <v>3186</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3047</v>
      </c>
      <c r="J49" s="87">
        <v>3474</v>
      </c>
      <c r="K49" s="87">
        <v>3810</v>
      </c>
      <c r="L49" s="87">
        <v>4667</v>
      </c>
      <c r="M49" s="88">
        <v>4909</v>
      </c>
    </row>
    <row r="50" spans="2:13" ht="27.75" customHeight="1">
      <c r="B50" s="1201"/>
      <c r="C50" s="1202"/>
      <c r="D50" s="85"/>
      <c r="E50" s="1207" t="s">
        <v>35</v>
      </c>
      <c r="F50" s="1207"/>
      <c r="G50" s="1207"/>
      <c r="H50" s="1208"/>
      <c r="I50" s="86" t="s">
        <v>482</v>
      </c>
      <c r="J50" s="87" t="s">
        <v>482</v>
      </c>
      <c r="K50" s="87" t="s">
        <v>482</v>
      </c>
      <c r="L50" s="87" t="s">
        <v>482</v>
      </c>
      <c r="M50" s="88" t="s">
        <v>482</v>
      </c>
    </row>
    <row r="51" spans="2:13" ht="27.75" customHeight="1">
      <c r="B51" s="1203"/>
      <c r="C51" s="1204"/>
      <c r="D51" s="85"/>
      <c r="E51" s="1207" t="s">
        <v>36</v>
      </c>
      <c r="F51" s="1207"/>
      <c r="G51" s="1207"/>
      <c r="H51" s="1208"/>
      <c r="I51" s="86">
        <v>11168</v>
      </c>
      <c r="J51" s="87">
        <v>11670</v>
      </c>
      <c r="K51" s="87">
        <v>12654</v>
      </c>
      <c r="L51" s="87">
        <v>13446</v>
      </c>
      <c r="M51" s="88">
        <v>13847</v>
      </c>
    </row>
    <row r="52" spans="2:13" ht="27.75" customHeight="1" thickBot="1">
      <c r="B52" s="1211" t="s">
        <v>37</v>
      </c>
      <c r="C52" s="1212"/>
      <c r="D52" s="90"/>
      <c r="E52" s="1213" t="s">
        <v>38</v>
      </c>
      <c r="F52" s="1213"/>
      <c r="G52" s="1213"/>
      <c r="H52" s="1214"/>
      <c r="I52" s="91">
        <v>5259</v>
      </c>
      <c r="J52" s="92">
        <v>4469</v>
      </c>
      <c r="K52" s="92">
        <v>4113</v>
      </c>
      <c r="L52" s="92">
        <v>3371</v>
      </c>
      <c r="M52" s="93">
        <v>2894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558</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561</v>
      </c>
    </row>
    <row r="50" spans="1:17" ht="13.5">
      <c r="B50" s="248"/>
      <c r="C50" s="244"/>
      <c r="D50" s="244"/>
      <c r="E50" s="244"/>
      <c r="F50" s="244"/>
      <c r="G50" s="1224"/>
      <c r="H50" s="1225"/>
      <c r="I50" s="1225"/>
      <c r="J50" s="1226"/>
      <c r="K50" s="345" t="s">
        <v>521</v>
      </c>
      <c r="L50" s="345" t="s">
        <v>522</v>
      </c>
      <c r="M50" s="345" t="s">
        <v>523</v>
      </c>
      <c r="N50" s="345" t="s">
        <v>524</v>
      </c>
      <c r="O50" s="345" t="s">
        <v>525</v>
      </c>
    </row>
    <row r="51" spans="1:17" ht="13.5">
      <c r="B51" s="248"/>
      <c r="C51" s="244"/>
      <c r="D51" s="244"/>
      <c r="E51" s="244"/>
      <c r="F51" s="244"/>
      <c r="G51" s="1227" t="s">
        <v>555</v>
      </c>
      <c r="H51" s="1228"/>
      <c r="I51" s="1233" t="s">
        <v>553</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560</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554</v>
      </c>
      <c r="H55" s="1239"/>
      <c r="I55" s="1237" t="s">
        <v>553</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560</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559</v>
      </c>
      <c r="C63" s="244"/>
      <c r="D63" s="244"/>
      <c r="E63" s="244"/>
      <c r="F63" s="244"/>
      <c r="G63" s="244"/>
      <c r="H63" s="244"/>
      <c r="I63" s="244"/>
      <c r="J63" s="244"/>
      <c r="K63" s="244"/>
      <c r="L63" s="244"/>
      <c r="M63" s="244"/>
      <c r="N63" s="244"/>
      <c r="O63" s="244"/>
    </row>
    <row r="64" spans="1:17" ht="13.5">
      <c r="B64" s="248"/>
      <c r="C64" s="244"/>
      <c r="D64" s="244"/>
      <c r="E64" s="244"/>
      <c r="F64" s="244"/>
      <c r="G64" s="353" t="s">
        <v>558</v>
      </c>
      <c r="I64" s="352"/>
      <c r="J64" s="352"/>
      <c r="K64" s="352"/>
      <c r="L64" s="244"/>
      <c r="M64" s="244"/>
      <c r="N64" s="244"/>
      <c r="O64" s="244"/>
    </row>
    <row r="65" spans="2:30" ht="13.5">
      <c r="B65" s="248"/>
      <c r="C65" s="244"/>
      <c r="D65" s="244"/>
      <c r="E65" s="244"/>
      <c r="F65" s="244"/>
      <c r="G65" s="1247" t="s">
        <v>557</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556</v>
      </c>
      <c r="I71" s="349"/>
      <c r="J71" s="348"/>
      <c r="K71" s="348"/>
      <c r="L71" s="347"/>
      <c r="M71" s="348"/>
      <c r="N71" s="347"/>
      <c r="O71" s="346"/>
    </row>
    <row r="72" spans="2:30" ht="13.5">
      <c r="B72" s="248"/>
      <c r="C72" s="244"/>
      <c r="D72" s="244"/>
      <c r="E72" s="244"/>
      <c r="F72" s="244"/>
      <c r="G72" s="1224"/>
      <c r="H72" s="1225"/>
      <c r="I72" s="1225"/>
      <c r="J72" s="1226"/>
      <c r="K72" s="345" t="s">
        <v>521</v>
      </c>
      <c r="L72" s="345" t="s">
        <v>522</v>
      </c>
      <c r="M72" s="345" t="s">
        <v>523</v>
      </c>
      <c r="N72" s="345" t="s">
        <v>524</v>
      </c>
      <c r="O72" s="345" t="s">
        <v>525</v>
      </c>
    </row>
    <row r="73" spans="2:30" ht="13.5">
      <c r="B73" s="248"/>
      <c r="C73" s="244"/>
      <c r="D73" s="244"/>
      <c r="E73" s="244"/>
      <c r="F73" s="244"/>
      <c r="G73" s="1227" t="s">
        <v>555</v>
      </c>
      <c r="H73" s="1228"/>
      <c r="I73" s="1233" t="s">
        <v>553</v>
      </c>
      <c r="J73" s="1233"/>
      <c r="K73" s="1248">
        <v>59.4</v>
      </c>
      <c r="L73" s="1248">
        <v>51.7</v>
      </c>
      <c r="M73" s="1236">
        <v>47.7</v>
      </c>
      <c r="N73" s="1236">
        <v>39.700000000000003</v>
      </c>
      <c r="O73" s="1236">
        <v>33.6</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552</v>
      </c>
      <c r="J75" s="1237"/>
      <c r="K75" s="1249">
        <v>9.5</v>
      </c>
      <c r="L75" s="1249">
        <v>8.5</v>
      </c>
      <c r="M75" s="1249">
        <v>7.6</v>
      </c>
      <c r="N75" s="1249">
        <v>6.2</v>
      </c>
      <c r="O75" s="1249">
        <v>5.3</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554</v>
      </c>
      <c r="H77" s="1239"/>
      <c r="I77" s="1237" t="s">
        <v>553</v>
      </c>
      <c r="J77" s="1237"/>
      <c r="K77" s="1248">
        <v>88.3</v>
      </c>
      <c r="L77" s="1248">
        <v>76.2</v>
      </c>
      <c r="M77" s="1236">
        <v>65.3</v>
      </c>
      <c r="N77" s="1236">
        <v>60.8</v>
      </c>
      <c r="O77" s="1236">
        <v>58.5</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552</v>
      </c>
      <c r="J79" s="1246"/>
      <c r="K79" s="1251">
        <v>13.8</v>
      </c>
      <c r="L79" s="1251">
        <v>12.8</v>
      </c>
      <c r="M79" s="1251">
        <v>12</v>
      </c>
      <c r="N79" s="1251">
        <v>11.1</v>
      </c>
      <c r="O79" s="1251">
        <v>10.7</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37773</v>
      </c>
      <c r="E3" s="116"/>
      <c r="F3" s="117">
        <v>67201</v>
      </c>
      <c r="G3" s="118"/>
      <c r="H3" s="119"/>
    </row>
    <row r="4" spans="1:8">
      <c r="A4" s="120"/>
      <c r="B4" s="121"/>
      <c r="C4" s="122"/>
      <c r="D4" s="123">
        <v>22500</v>
      </c>
      <c r="E4" s="124"/>
      <c r="F4" s="125">
        <v>35210</v>
      </c>
      <c r="G4" s="126"/>
      <c r="H4" s="127"/>
    </row>
    <row r="5" spans="1:8">
      <c r="A5" s="108" t="s">
        <v>515</v>
      </c>
      <c r="B5" s="113"/>
      <c r="C5" s="114"/>
      <c r="D5" s="115">
        <v>44625</v>
      </c>
      <c r="E5" s="116"/>
      <c r="F5" s="117">
        <v>75709</v>
      </c>
      <c r="G5" s="118"/>
      <c r="H5" s="119"/>
    </row>
    <row r="6" spans="1:8">
      <c r="A6" s="120"/>
      <c r="B6" s="121"/>
      <c r="C6" s="122"/>
      <c r="D6" s="123">
        <v>26910</v>
      </c>
      <c r="E6" s="124"/>
      <c r="F6" s="125">
        <v>35212</v>
      </c>
      <c r="G6" s="126"/>
      <c r="H6" s="127"/>
    </row>
    <row r="7" spans="1:8">
      <c r="A7" s="108" t="s">
        <v>516</v>
      </c>
      <c r="B7" s="113"/>
      <c r="C7" s="114"/>
      <c r="D7" s="115">
        <v>80959</v>
      </c>
      <c r="E7" s="116"/>
      <c r="F7" s="117">
        <v>90961</v>
      </c>
      <c r="G7" s="118"/>
      <c r="H7" s="119"/>
    </row>
    <row r="8" spans="1:8">
      <c r="A8" s="120"/>
      <c r="B8" s="121"/>
      <c r="C8" s="122"/>
      <c r="D8" s="123">
        <v>43130</v>
      </c>
      <c r="E8" s="124"/>
      <c r="F8" s="125">
        <v>37720</v>
      </c>
      <c r="G8" s="126"/>
      <c r="H8" s="127"/>
    </row>
    <row r="9" spans="1:8">
      <c r="A9" s="108" t="s">
        <v>517</v>
      </c>
      <c r="B9" s="113"/>
      <c r="C9" s="114"/>
      <c r="D9" s="115">
        <v>91418</v>
      </c>
      <c r="E9" s="116"/>
      <c r="F9" s="117">
        <v>106614</v>
      </c>
      <c r="G9" s="118"/>
      <c r="H9" s="119"/>
    </row>
    <row r="10" spans="1:8">
      <c r="A10" s="120"/>
      <c r="B10" s="121"/>
      <c r="C10" s="122"/>
      <c r="D10" s="123">
        <v>61138</v>
      </c>
      <c r="E10" s="124"/>
      <c r="F10" s="125">
        <v>45545</v>
      </c>
      <c r="G10" s="126"/>
      <c r="H10" s="127"/>
    </row>
    <row r="11" spans="1:8">
      <c r="A11" s="108" t="s">
        <v>518</v>
      </c>
      <c r="B11" s="113"/>
      <c r="C11" s="114"/>
      <c r="D11" s="115">
        <v>64258</v>
      </c>
      <c r="E11" s="116"/>
      <c r="F11" s="117">
        <v>85459</v>
      </c>
      <c r="G11" s="118"/>
      <c r="H11" s="119"/>
    </row>
    <row r="12" spans="1:8">
      <c r="A12" s="120"/>
      <c r="B12" s="121"/>
      <c r="C12" s="128"/>
      <c r="D12" s="123">
        <v>42196</v>
      </c>
      <c r="E12" s="124"/>
      <c r="F12" s="125">
        <v>44378</v>
      </c>
      <c r="G12" s="126"/>
      <c r="H12" s="127"/>
    </row>
    <row r="13" spans="1:8">
      <c r="A13" s="108"/>
      <c r="B13" s="113"/>
      <c r="C13" s="129"/>
      <c r="D13" s="130">
        <v>63807</v>
      </c>
      <c r="E13" s="131"/>
      <c r="F13" s="132">
        <v>85189</v>
      </c>
      <c r="G13" s="133"/>
      <c r="H13" s="119"/>
    </row>
    <row r="14" spans="1:8">
      <c r="A14" s="120"/>
      <c r="B14" s="121"/>
      <c r="C14" s="122"/>
      <c r="D14" s="123">
        <v>39175</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5.6</v>
      </c>
      <c r="C19" s="134">
        <f>ROUND(VALUE(SUBSTITUTE(実質収支比率等に係る経年分析!G$48,"▲","-")),2)</f>
        <v>6.35</v>
      </c>
      <c r="D19" s="134">
        <f>ROUND(VALUE(SUBSTITUTE(実質収支比率等に係る経年分析!H$48,"▲","-")),2)</f>
        <v>7.74</v>
      </c>
      <c r="E19" s="134">
        <f>ROUND(VALUE(SUBSTITUTE(実質収支比率等に係る経年分析!I$48,"▲","-")),2)</f>
        <v>6.58</v>
      </c>
      <c r="F19" s="134">
        <f>ROUND(VALUE(SUBSTITUTE(実質収支比率等に係る経年分析!J$48,"▲","-")),2)</f>
        <v>6.62</v>
      </c>
    </row>
    <row r="20" spans="1:11">
      <c r="A20" s="134" t="s">
        <v>43</v>
      </c>
      <c r="B20" s="134">
        <f>ROUND(VALUE(SUBSTITUTE(実質収支比率等に係る経年分析!F$47,"▲","-")),2)</f>
        <v>16.559999999999999</v>
      </c>
      <c r="C20" s="134">
        <f>ROUND(VALUE(SUBSTITUTE(実質収支比率等に係る経年分析!G$47,"▲","-")),2)</f>
        <v>19.11</v>
      </c>
      <c r="D20" s="134">
        <f>ROUND(VALUE(SUBSTITUTE(実質収支比率等に係る経年分析!H$47,"▲","-")),2)</f>
        <v>22.48</v>
      </c>
      <c r="E20" s="134">
        <f>ROUND(VALUE(SUBSTITUTE(実質収支比率等に係る経年分析!I$47,"▲","-")),2)</f>
        <v>28.03</v>
      </c>
      <c r="F20" s="134">
        <f>ROUND(VALUE(SUBSTITUTE(実質収支比率等に係る経年分析!J$47,"▲","-")),2)</f>
        <v>30.72</v>
      </c>
    </row>
    <row r="21" spans="1:11">
      <c r="A21" s="134" t="s">
        <v>44</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0.08</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0.19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4.8099999999999996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969</v>
      </c>
      <c r="E42" s="136"/>
      <c r="F42" s="136"/>
      <c r="G42" s="136">
        <f>'実質公債費比率（分子）の構造'!L$52</f>
        <v>1019</v>
      </c>
      <c r="H42" s="136"/>
      <c r="I42" s="136"/>
      <c r="J42" s="136">
        <f>'実質公債費比率（分子）の構造'!M$52</f>
        <v>1095</v>
      </c>
      <c r="K42" s="136"/>
      <c r="L42" s="136"/>
      <c r="M42" s="136">
        <f>'実質公債費比率（分子）の構造'!N$52</f>
        <v>1169</v>
      </c>
      <c r="N42" s="136"/>
      <c r="O42" s="136"/>
      <c r="P42" s="136">
        <f>'実質公債費比率（分子）の構造'!O$52</f>
        <v>1237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43</v>
      </c>
      <c r="C44" s="136"/>
      <c r="D44" s="136"/>
      <c r="E44" s="136">
        <f>'実質公債費比率（分子）の構造'!L$50</f>
        <v>44</v>
      </c>
      <c r="F44" s="136"/>
      <c r="G44" s="136"/>
      <c r="H44" s="136">
        <f>'実質公債費比率（分子）の構造'!M$50</f>
        <v>45</v>
      </c>
      <c r="I44" s="136"/>
      <c r="J44" s="136"/>
      <c r="K44" s="136">
        <f>'実質公債費比率（分子）の構造'!N$50</f>
        <v>46</v>
      </c>
      <c r="L44" s="136"/>
      <c r="M44" s="136"/>
      <c r="N44" s="136">
        <f>'実質公債費比率（分子）の構造'!O$50</f>
        <v>45</v>
      </c>
      <c r="O44" s="136"/>
      <c r="P44" s="136"/>
    </row>
    <row r="45" spans="1:16">
      <c r="A45" s="136" t="s">
        <v>54</v>
      </c>
      <c r="B45" s="136">
        <f>'実質公債費比率（分子）の構造'!K$49</f>
        <v>135</v>
      </c>
      <c r="C45" s="136"/>
      <c r="D45" s="136"/>
      <c r="E45" s="136">
        <f>'実質公債費比率（分子）の構造'!L$49</f>
        <v>98</v>
      </c>
      <c r="F45" s="136"/>
      <c r="G45" s="136"/>
      <c r="H45" s="136">
        <f>'実質公債費比率（分子）の構造'!M$49</f>
        <v>99</v>
      </c>
      <c r="I45" s="136"/>
      <c r="J45" s="136"/>
      <c r="K45" s="136">
        <f>'実質公債費比率（分子）の構造'!N$49</f>
        <v>125</v>
      </c>
      <c r="L45" s="136"/>
      <c r="M45" s="136"/>
      <c r="N45" s="136">
        <f>'実質公債費比率（分子）の構造'!O$49</f>
        <v>126</v>
      </c>
      <c r="O45" s="136"/>
      <c r="P45" s="136"/>
    </row>
    <row r="46" spans="1:16">
      <c r="A46" s="136" t="s">
        <v>55</v>
      </c>
      <c r="B46" s="136">
        <f>'実質公債費比率（分子）の構造'!K$48</f>
        <v>174</v>
      </c>
      <c r="C46" s="136"/>
      <c r="D46" s="136"/>
      <c r="E46" s="136">
        <f>'実質公債費比率（分子）の構造'!L$48</f>
        <v>159</v>
      </c>
      <c r="F46" s="136"/>
      <c r="G46" s="136"/>
      <c r="H46" s="136">
        <f>'実質公債費比率（分子）の構造'!M$48</f>
        <v>95</v>
      </c>
      <c r="I46" s="136"/>
      <c r="J46" s="136"/>
      <c r="K46" s="136">
        <f>'実質公債費比率（分子）の構造'!N$48</f>
        <v>73</v>
      </c>
      <c r="L46" s="136"/>
      <c r="M46" s="136"/>
      <c r="N46" s="136">
        <f>'実質公債費比率（分子）の構造'!O$48</f>
        <v>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1389</v>
      </c>
      <c r="C49" s="136"/>
      <c r="D49" s="136"/>
      <c r="E49" s="136">
        <f>'実質公債費比率（分子）の構造'!L$45</f>
        <v>1418</v>
      </c>
      <c r="F49" s="136"/>
      <c r="G49" s="136"/>
      <c r="H49" s="136">
        <f>'実質公債費比率（分子）の構造'!M$45</f>
        <v>1383</v>
      </c>
      <c r="I49" s="136"/>
      <c r="J49" s="136"/>
      <c r="K49" s="136">
        <f>'実質公債費比率（分子）の構造'!N$45</f>
        <v>1319</v>
      </c>
      <c r="L49" s="136"/>
      <c r="M49" s="136"/>
      <c r="N49" s="136">
        <f>'実質公債費比率（分子）の構造'!O$45</f>
        <v>1416</v>
      </c>
      <c r="O49" s="136"/>
      <c r="P49" s="136"/>
    </row>
    <row r="50" spans="1:16">
      <c r="A50" s="136" t="s">
        <v>59</v>
      </c>
      <c r="B50" s="136" t="e">
        <f>NA()</f>
        <v>#N/A</v>
      </c>
      <c r="C50" s="136">
        <f>IF(ISNUMBER('実質公債費比率（分子）の構造'!K$53),'実質公債費比率（分子）の構造'!K$53,NA())</f>
        <v>772</v>
      </c>
      <c r="D50" s="136" t="e">
        <f>NA()</f>
        <v>#N/A</v>
      </c>
      <c r="E50" s="136" t="e">
        <f>NA()</f>
        <v>#N/A</v>
      </c>
      <c r="F50" s="136">
        <f>IF(ISNUMBER('実質公債費比率（分子）の構造'!L$53),'実質公債費比率（分子）の構造'!L$53,NA())</f>
        <v>700</v>
      </c>
      <c r="G50" s="136" t="e">
        <f>NA()</f>
        <v>#N/A</v>
      </c>
      <c r="H50" s="136" t="e">
        <f>NA()</f>
        <v>#N/A</v>
      </c>
      <c r="I50" s="136">
        <f>IF(ISNUMBER('実質公債費比率（分子）の構造'!M$53),'実質公債費比率（分子）の構造'!M$53,NA())</f>
        <v>527</v>
      </c>
      <c r="J50" s="136" t="e">
        <f>NA()</f>
        <v>#N/A</v>
      </c>
      <c r="K50" s="136" t="e">
        <f>NA()</f>
        <v>#N/A</v>
      </c>
      <c r="L50" s="136">
        <f>IF(ISNUMBER('実質公債費比率（分子）の構造'!N$53),'実質公債費比率（分子）の構造'!N$53,NA())</f>
        <v>394</v>
      </c>
      <c r="M50" s="136" t="e">
        <f>NA()</f>
        <v>#N/A</v>
      </c>
      <c r="N50" s="136" t="e">
        <f>NA()</f>
        <v>#N/A</v>
      </c>
      <c r="O50" s="136">
        <f>IF(ISNUMBER('実質公債費比率（分子）の構造'!O$53),'実質公債費比率（分子）の構造'!O$53,NA())</f>
        <v>439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11168</v>
      </c>
      <c r="E56" s="135"/>
      <c r="F56" s="135"/>
      <c r="G56" s="135">
        <f>'将来負担比率（分子）の構造'!J$51</f>
        <v>11670</v>
      </c>
      <c r="H56" s="135"/>
      <c r="I56" s="135"/>
      <c r="J56" s="135">
        <f>'将来負担比率（分子）の構造'!K$51</f>
        <v>12654</v>
      </c>
      <c r="K56" s="135"/>
      <c r="L56" s="135"/>
      <c r="M56" s="135">
        <f>'将来負担比率（分子）の構造'!L$51</f>
        <v>13446</v>
      </c>
      <c r="N56" s="135"/>
      <c r="O56" s="135"/>
      <c r="P56" s="135">
        <f>'将来負担比率（分子）の構造'!M$51</f>
        <v>13847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3047</v>
      </c>
      <c r="E58" s="135"/>
      <c r="F58" s="135"/>
      <c r="G58" s="135">
        <f>'将来負担比率（分子）の構造'!J$49</f>
        <v>3474</v>
      </c>
      <c r="H58" s="135"/>
      <c r="I58" s="135"/>
      <c r="J58" s="135">
        <f>'将来負担比率（分子）の構造'!K$49</f>
        <v>3810</v>
      </c>
      <c r="K58" s="135"/>
      <c r="L58" s="135"/>
      <c r="M58" s="135">
        <f>'将来負担比率（分子）の構造'!L$49</f>
        <v>4667</v>
      </c>
      <c r="N58" s="135"/>
      <c r="O58" s="135"/>
      <c r="P58" s="135">
        <f>'将来負担比率（分子）の構造'!M$49</f>
        <v>4909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4204</v>
      </c>
      <c r="C62" s="135"/>
      <c r="D62" s="135"/>
      <c r="E62" s="135">
        <f>'将来負担比率（分子）の構造'!J$45</f>
        <v>4089</v>
      </c>
      <c r="F62" s="135"/>
      <c r="G62" s="135"/>
      <c r="H62" s="135">
        <f>'将来負担比率（分子）の構造'!K$45</f>
        <v>3822</v>
      </c>
      <c r="I62" s="135"/>
      <c r="J62" s="135"/>
      <c r="K62" s="135">
        <f>'将来負担比率（分子）の構造'!L$45</f>
        <v>3524</v>
      </c>
      <c r="L62" s="135"/>
      <c r="M62" s="135"/>
      <c r="N62" s="135">
        <f>'将来負担比率（分子）の構造'!M$45</f>
        <v>3186</v>
      </c>
      <c r="O62" s="135"/>
      <c r="P62" s="135"/>
    </row>
    <row r="63" spans="1:16">
      <c r="A63" s="135" t="s">
        <v>28</v>
      </c>
      <c r="B63" s="135">
        <f>'将来負担比率（分子）の構造'!I$44</f>
        <v>849</v>
      </c>
      <c r="C63" s="135"/>
      <c r="D63" s="135"/>
      <c r="E63" s="135">
        <f>'将来負担比率（分子）の構造'!J$44</f>
        <v>812</v>
      </c>
      <c r="F63" s="135"/>
      <c r="G63" s="135"/>
      <c r="H63" s="135">
        <f>'将来負担比率（分子）の構造'!K$44</f>
        <v>714</v>
      </c>
      <c r="I63" s="135"/>
      <c r="J63" s="135"/>
      <c r="K63" s="135">
        <f>'将来負担比率（分子）の構造'!L$44</f>
        <v>573</v>
      </c>
      <c r="L63" s="135"/>
      <c r="M63" s="135"/>
      <c r="N63" s="135">
        <f>'将来負担比率（分子）の構造'!M$44</f>
        <v>428</v>
      </c>
      <c r="O63" s="135"/>
      <c r="P63" s="135"/>
    </row>
    <row r="64" spans="1:16">
      <c r="A64" s="135" t="s">
        <v>27</v>
      </c>
      <c r="B64" s="135">
        <f>'将来負担比率（分子）の構造'!I$43</f>
        <v>747</v>
      </c>
      <c r="C64" s="135"/>
      <c r="D64" s="135"/>
      <c r="E64" s="135">
        <f>'将来負担比率（分子）の構造'!J$43</f>
        <v>623</v>
      </c>
      <c r="F64" s="135"/>
      <c r="G64" s="135"/>
      <c r="H64" s="135">
        <f>'将来負担比率（分子）の構造'!K$43</f>
        <v>761</v>
      </c>
      <c r="I64" s="135"/>
      <c r="J64" s="135"/>
      <c r="K64" s="135">
        <f>'将来負担比率（分子）の構造'!L$43</f>
        <v>717</v>
      </c>
      <c r="L64" s="135"/>
      <c r="M64" s="135"/>
      <c r="N64" s="135">
        <f>'将来負担比率（分子）の構造'!M$43</f>
        <v>641</v>
      </c>
      <c r="O64" s="135"/>
      <c r="P64" s="135"/>
    </row>
    <row r="65" spans="1:16">
      <c r="A65" s="135" t="s">
        <v>26</v>
      </c>
      <c r="B65" s="135">
        <f>'将来負担比率（分子）の構造'!I$42</f>
        <v>198</v>
      </c>
      <c r="C65" s="135"/>
      <c r="D65" s="135"/>
      <c r="E65" s="135">
        <f>'将来負担比率（分子）の構造'!J$42</f>
        <v>174</v>
      </c>
      <c r="F65" s="135"/>
      <c r="G65" s="135"/>
      <c r="H65" s="135">
        <f>'将来負担比率（分子）の構造'!K$42</f>
        <v>149</v>
      </c>
      <c r="I65" s="135"/>
      <c r="J65" s="135"/>
      <c r="K65" s="135">
        <f>'将来負担比率（分子）の構造'!L$42</f>
        <v>216</v>
      </c>
      <c r="L65" s="135"/>
      <c r="M65" s="135"/>
      <c r="N65" s="135">
        <f>'将来負担比率（分子）の構造'!M$42</f>
        <v>192</v>
      </c>
      <c r="O65" s="135"/>
      <c r="P65" s="135"/>
    </row>
    <row r="66" spans="1:16">
      <c r="A66" s="135" t="s">
        <v>25</v>
      </c>
      <c r="B66" s="135">
        <f>'将来負担比率（分子）の構造'!I$41</f>
        <v>13476</v>
      </c>
      <c r="C66" s="135"/>
      <c r="D66" s="135"/>
      <c r="E66" s="135">
        <f>'将来負担比率（分子）の構造'!J$41</f>
        <v>13915</v>
      </c>
      <c r="F66" s="135"/>
      <c r="G66" s="135"/>
      <c r="H66" s="135">
        <f>'将来負担比率（分子）の構造'!K$41</f>
        <v>15130</v>
      </c>
      <c r="I66" s="135"/>
      <c r="J66" s="135"/>
      <c r="K66" s="135">
        <f>'将来負担比率（分子）の構造'!L$41</f>
        <v>16454</v>
      </c>
      <c r="L66" s="135"/>
      <c r="M66" s="135"/>
      <c r="N66" s="135">
        <f>'将来負担比率（分子）の構造'!M$41</f>
        <v>17203</v>
      </c>
      <c r="O66" s="135"/>
      <c r="P66" s="135"/>
    </row>
    <row r="67" spans="1:16">
      <c r="A67" s="135" t="s">
        <v>63</v>
      </c>
      <c r="B67" s="135" t="e">
        <f>NA()</f>
        <v>#N/A</v>
      </c>
      <c r="C67" s="135">
        <f>IF(ISNUMBER('将来負担比率（分子）の構造'!I$52), IF('将来負担比率（分子）の構造'!I$52 &lt; 0, 0, '将来負担比率（分子）の構造'!I$52), NA())</f>
        <v>5259</v>
      </c>
      <c r="D67" s="135" t="e">
        <f>NA()</f>
        <v>#N/A</v>
      </c>
      <c r="E67" s="135" t="e">
        <f>NA()</f>
        <v>#N/A</v>
      </c>
      <c r="F67" s="135">
        <f>IF(ISNUMBER('将来負担比率（分子）の構造'!J$52), IF('将来負担比率（分子）の構造'!J$52 &lt; 0, 0, '将来負担比率（分子）の構造'!J$52), NA())</f>
        <v>4469</v>
      </c>
      <c r="G67" s="135" t="e">
        <f>NA()</f>
        <v>#N/A</v>
      </c>
      <c r="H67" s="135" t="e">
        <f>NA()</f>
        <v>#N/A</v>
      </c>
      <c r="I67" s="135">
        <f>IF(ISNUMBER('将来負担比率（分子）の構造'!K$52), IF('将来負担比率（分子）の構造'!K$52 &lt; 0, 0, '将来負担比率（分子）の構造'!K$52), NA())</f>
        <v>4113</v>
      </c>
      <c r="J67" s="135" t="e">
        <f>NA()</f>
        <v>#N/A</v>
      </c>
      <c r="K67" s="135" t="e">
        <f>NA()</f>
        <v>#N/A</v>
      </c>
      <c r="L67" s="135">
        <f>IF(ISNUMBER('将来負担比率（分子）の構造'!L$52), IF('将来負担比率（分子）の構造'!L$52 &lt; 0, 0, '将来負担比率（分子）の構造'!L$52), NA())</f>
        <v>3371</v>
      </c>
      <c r="M67" s="135" t="e">
        <f>NA()</f>
        <v>#N/A</v>
      </c>
      <c r="N67" s="135" t="e">
        <f>NA()</f>
        <v>#N/A</v>
      </c>
      <c r="O67" s="135">
        <f>IF(ISNUMBER('将来負担比率（分子）の構造'!M$52), IF('将来負担比率（分子）の構造'!M$52 &lt; 0, 0, '将来負担比率（分子）の構造'!M$52), NA())</f>
        <v>2894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椎名　裕二郎</dc:creator>
  <cp:lastModifiedBy>　</cp:lastModifiedBy>
  <cp:lastPrinted>2017-03-10T08:40:39Z</cp:lastPrinted>
  <dcterms:created xsi:type="dcterms:W3CDTF">2017-02-15T17:30:12Z</dcterms:created>
  <dcterms:modified xsi:type="dcterms:W3CDTF">2017-04-17T06:33:00Z</dcterms:modified>
</cp:coreProperties>
</file>