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39D28D1E-5838-49EE-9151-B801E295D3DC}"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AM34" i="10" l="1"/>
  <c r="AM35"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<sst xmlns="http://schemas.openxmlformats.org/spreadsheetml/2006/main" count="1141" uniqueCount="607">
  <si>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</si>
  <si>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</si>
  <si>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</si>
  <si>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</si>
  <si>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</si>
  <si>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</si>
  <si>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</si>
  <si>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</si>
  <si>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</si>
  <si>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</si>
  <si>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</si>
  <si>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</si>
  <si>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</si>
  <si>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</si>
  <si>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</si>
  <si>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</si>
  <si>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</si>
  <si>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</si>
  <si>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</si>
  <si>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</si>
  <si>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</si>
  <si>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</si>
  <si>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</si>
  <si>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</si>
  <si>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</si>
  <si>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</si>
  <si>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</si>
  <si>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</si>
  <si>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</si>
  <si>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</si>
  <si>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</si>
  <si>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</si>
  <si>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</si>
  <si>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</si>
  <si>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</si>
  <si>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</si>
  <si>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</si>
  <si>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</si>
  <si>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</si>
  <si>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</si>
  <si>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</si>
  <si>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</si>
  <si>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</si>
  <si>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</si>
  <si>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</si>
  <si>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</si>
  <si>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</si>
  <si>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</si>
  <si>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</si>
  <si>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</si>
  <si>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</si>
  <si>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</si>
  <si>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</si>
  <si>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</si>
  <si>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</si>
  <si>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</si>
  <si>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</si>
  <si>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</si>
  <si>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</si>
  <si>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</si>
  <si>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</si>
  <si>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</si>
  <si>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</si>
  <si>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</si>
  <si>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</si>
  <si>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</si>
  <si>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</si>
  <si>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</si>
  <si>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</si>
  <si>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</si>
  <si>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</si>
  <si>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</si>
  <si>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</si>
  <si>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</si>
  <si>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</si>
  <si>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</si>
  <si>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</si>
  <si>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</si>
  <si>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</si>
  <si>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</si>
  <si>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</si>
  <si>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</si>
  <si>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</si>
  <si>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</si>
  <si>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</si>
  <si>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</si>
  <si>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</si>
  <si>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</si>
  <si>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</si>
  <si>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</si>
  <si>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</si>
  <si>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</si>
  <si>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</si>
  <si>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</si>
  <si>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</si>
  <si>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</si>
  <si>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</si>
  <si>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</si>
  <si>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</si>
  <si>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</si>
  <si>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酒々井町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</si>
  <si>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</si>
  <si>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</si>
  <si>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</si>
  <si>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</si>
  <si>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</si>
  <si>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</si>
  <si>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</si>
  <si>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</si>
  <si>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</si>
  <si>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</si>
  <si>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</si>
  <si>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</si>
  <si>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</si>
  <si>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</si>
  <si>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</si>
  <si>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</si>
  <si>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</si>
  <si>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</si>
  <si>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</si>
  <si>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</si>
  <si>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</si>
  <si>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</si>
  <si>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</si>
  <si>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</si>
  <si>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</si>
  <si>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</si>
  <si>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</si>
  <si>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</si>
  <si>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</si>
  <si>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</si>
  <si>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</si>
  <si>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</si>
  <si>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</si>
  <si>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</si>
  <si>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</si>
  <si>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</si>
  <si>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</si>
  <si>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</si>
  <si>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</si>
  <si>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</si>
  <si>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</si>
  <si>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</si>
  <si>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</si>
  <si>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</si>
  <si>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</si>
  <si>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</si>
  <si>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</si>
  <si>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</si>
  <si>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</si>
  <si>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</si>
  <si>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</si>
  <si>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</si>
  <si>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</si>
  <si>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</si>
  <si>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</si>
  <si>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</si>
  <si>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</si>
  <si>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</si>
  <si>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</si>
  <si>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</si>
  <si>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</si>
  <si>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</si>
  <si>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</si>
  <si>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</si>
  <si>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</si>
  <si>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</si>
  <si>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</si>
  <si>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</si>
  <si>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</si>
  <si>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</si>
  <si>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</si>
  <si>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</si>
  <si>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</si>
  <si>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</si>
  <si>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</si>
  <si>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</si>
  <si>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</si>
  <si>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</si>
  <si>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</si>
  <si>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</si>
  <si>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</si>
  <si>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</si>
  <si>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</si>
  <si>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</si>
  <si>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</si>
  <si>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</si>
  <si>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</si>
  <si>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</si>
  <si>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</si>
  <si>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</si>
  <si>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</si>
  <si>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</si>
  <si>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</si>
  <si>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</si>
  <si>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</si>
  <si>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</si>
  <si>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</si>
  <si>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</si>
  <si>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</si>
  <si>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</si>
  <si>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</si>
  <si>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</si>
  <si>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</si>
  <si>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</si>
  <si>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</si>
  <si>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</si>
  <si>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</si>
  <si>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</si>
  <si>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</si>
  <si>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</si>
  <si>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</si>
  <si>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</si>
  <si>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</si>
  <si>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</si>
  <si>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</si>
  <si>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</si>
  <si>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千葉県酒々井町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</si>
  <si>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</si>
  <si>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</si>
  <si>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</si>
  <si>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</si>
  <si>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</si>
  <si>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</si>
  <si>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</si>
  <si>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</si>
  <si>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</si>
  <si>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</si>
  <si>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</si>
  <si>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</si>
  <si>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</si>
  <si>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</si>
  <si>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</si>
  <si>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</si>
  <si>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</si>
  <si>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</si>
  <si>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</si>
  <si>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</si>
  <si>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</si>
  <si>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</si>
  <si>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</si>
  <si>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</si>
  <si>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</si>
  <si>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</si>
  <si>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</si>
  <si>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</si>
  <si>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t>
    <phoneticPr fontId="5"/>
  </si>
  <si>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</si>
  <si>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</si>
  <si>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</si>
  <si>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</si>
  <si>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</si>
  <si>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</si>
  <si>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</si>
  <si>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</si>
  <si>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</si>
  <si>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</si>
  <si>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</si>
  <si>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</si>
  <si>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</si>
  <si>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</si>
  <si>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</si>
  <si>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</si>
  <si>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</si>
  <si>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</si>
  <si>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</si>
  <si>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</si>
  <si>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</si>
  <si>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</si>
  <si>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</si>
  <si>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</si>
  <si>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</si>
  <si>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</si>
  <si>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</si>
  <si>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</si>
  <si>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</si>
  <si>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</si>
  <si>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</si>
  <si>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</si>
  <si>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</si>
  <si>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</si>
  <si>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</si>
  <si>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</si>
  <si>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</si>
  <si>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</si>
  <si>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</si>
  <si>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</si>
  <si>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</si>
  <si>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</si>
  <si>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</si>
  <si>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</si>
  <si>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</si>
  <si>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</si>
  <si>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</si>
  <si>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</si>
  <si>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</si>
  <si>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</si>
  <si>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</si>
  <si>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</si>
  <si>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</si>
  <si>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</si>
  <si>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</si>
  <si>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</si>
  <si>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</si>
  <si>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</si>
  <si>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</si>
  <si>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</si>
  <si>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</si>
  <si>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</si>
  <si>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</si>
  <si>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</si>
  <si>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</si>
  <si>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</si>
  <si>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</si>
  <si>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</si>
  <si>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</si>
  <si>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</si>
  <si>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</si>
  <si>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</si>
  <si>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</si>
  <si>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</si>
  <si>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</si>
  <si>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</si>
  <si>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</si>
  <si>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</si>
  <si>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</si>
  <si>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</si>
  <si>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</si>
  <si>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</si>
  <si>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</si>
  <si>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</si>
  <si>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</si>
  <si>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</si>
  <si>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</si>
  <si>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</si>
  <si>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</si>
  <si>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</si>
  <si>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</si>
  <si>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</si>
  <si>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</si>
  <si>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</si>
  <si>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</si>
  <si>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</si>
  <si>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</si>
  <si>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</si>
  <si>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</si>
  <si>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</si>
  <si>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</si>
  <si>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</si>
  <si>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</si>
  <si>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</si>
  <si>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</si>
  <si>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</si>
  <si>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</si>
  <si>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</si>
  <si>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</si>
  <si>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</si>
  <si>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</si>
  <si>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</si>
  <si>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</si>
  <si>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</si>
  <si>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</si>
  <si>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</si>
  <si>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</si>
  <si>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</si>
  <si>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</si>
  <si>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</si>
  <si>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</si>
  <si>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</si>
  <si>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</si>
  <si>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千葉県酒々井町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</si>
  <si>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</si>
  <si>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</si>
  <si>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</si>
  <si>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</si>
  <si>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</si>
  <si>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</si>
  <si>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</si>
  <si>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</si>
  <si>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</si>
  <si>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</si>
  <si>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</si>
  <si>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</si>
  <si>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</si>
  <si>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</si>
  <si>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</si>
  <si>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</si>
  <si>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</si>
  <si>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</si>
  <si>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</si>
  <si>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</si>
  <si>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</si>
  <si>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</si>
  <si>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</si>
  <si>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</si>
  <si>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</si>
  <si>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</si>
  <si>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</si>
  <si>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</si>
  <si>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</si>
  <si>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</si>
  <si>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</si>
  <si>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</si>
  <si>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</si>
  <si>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</si>
  <si>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</si>
  <si>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</si>
  <si>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</si>
  <si>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</si>
  <si>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</si>
  <si>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</si>
  <si>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</si>
  <si>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</si>
  <si>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</si>
  <si>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</si>
  <si>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</si>
  <si>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</si>
  <si>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</si>
  <si>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</si>
  <si>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</si>
  <si>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</si>
  <si>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</si>
  <si>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</si>
  <si>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</si>
  <si>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</si>
  <si>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</si>
  <si>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</si>
  <si>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</si>
  <si>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</si>
  <si>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</si>
  <si>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</si>
  <si>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</si>
  <si>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</si>
  <si>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</si>
  <si>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</si>
  <si>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</si>
  <si>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</si>
  <si>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</si>
  <si>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</si>
  <si>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</si>
  <si>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</si>
  <si>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</si>
  <si>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</si>
  <si>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</si>
  <si>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</si>
  <si>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</si>
  <si>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</si>
  <si>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</si>
  <si>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</si>
  <si>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</si>
  <si>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</si>
  <si>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</si>
  <si>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</si>
  <si>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</si>
  <si>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</si>
  <si>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</si>
  <si>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</si>
  <si>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</si>
  <si>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</si>
  <si>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</si>
  <si>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</si>
  <si>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</si>
  <si>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</si>
  <si>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</si>
  <si>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</si>
  <si>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</si>
  <si>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</si>
  <si>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</si>
  <si>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</si>
  <si>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</si>
  <si>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</si>
  <si>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</si>
  <si>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</si>
  <si>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</si>
  <si>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</si>
  <si>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</si>
  <si>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</si>
  <si>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</si>
  <si>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</si>
  <si>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</si>
  <si>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</si>
  <si>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</si>
  <si>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</si>
  <si>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</si>
  <si>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</si>
  <si>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</si>
  <si>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</si>
  <si>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</si>
  <si>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</si>
  <si>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</si>
  <si>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</si>
  <si>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</si>
  <si>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</si>
  <si>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</si>
  <si>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</si>
  <si>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</si>
  <si>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</si>
  <si>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</si>
  <si>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</si>
  <si>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</si>
  <si>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</si>
  <si>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</si>
  <si>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</si>
  <si>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</si>
  <si>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</si>
  <si>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</si>
  <si>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</si>
  <si>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</si>
  <si>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</si>
  <si>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</si>
  <si>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</si>
  <si>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</si>
  <si>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</si>
  <si>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</si>
  <si>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</si>
  <si>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</si>
  <si>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</si>
  <si>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</si>
  <si>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</si>
  <si>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</si>
  <si>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</si>
  <si>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</si>
  <si>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</si>
  <si>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</si>
  <si>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</si>
  <si>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</si>
  <si>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</si>
  <si>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</si>
  <si>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</si>
  <si>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</si>
  <si>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</si>
  <si>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</si>
  <si>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</si>
  <si>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</si>
  <si>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</si>
  <si>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</si>
  <si>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</si>
  <si>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</si>
  <si>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</si>
  <si>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</si>
  <si>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</si>
  <si>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</si>
  <si>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</si>
  <si>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</si>
  <si>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</si>
  <si>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</si>
  <si>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</si>
  <si>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</si>
  <si>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</si>
  <si>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</si>
  <si>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</si>
  <si>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</si>
  <si>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</si>
  <si>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</si>
  <si>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</si>
  <si>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</si>
  <si>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</si>
  <si>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</si>
  <si>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13.00</t>
  </si>
  <si>
    <t>▲ 19.16</t>
  </si>
  <si>
    <t>▲ 2.49</t>
  </si>
  <si>
    <t>▲ 0.03</t>
  </si>
  <si>
    <t>▲ 6.68</t>
  </si>
  <si>
    <t>下水道事業会計</t>
  </si>
  <si>
    <t>水道事業会計</t>
  </si>
  <si>
    <t>一般会計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</si>
  <si>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</si>
  <si>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</si>
  <si>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</si>
  <si>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</si>
  <si>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</si>
  <si>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</si>
  <si>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</si>
  <si>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</si>
  <si>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</si>
  <si>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</si>
  <si>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</si>
  <si>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</si>
  <si>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</si>
  <si>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</si>
  <si>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</si>
  <si>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</si>
  <si>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</si>
  <si>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</si>
  <si>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佐倉市、酒々井町清掃組合（一般会計）</t>
    <rPh sb="0" eb="3">
      <t>サクラシ</t>
    </rPh>
    <rPh sb="4" eb="8">
      <t>シスイマチ</t>
    </rPh>
    <rPh sb="8" eb="10">
      <t>セイソウ</t>
    </rPh>
    <rPh sb="10" eb="12">
      <t>クミアイ</t>
    </rPh>
    <rPh sb="13" eb="15">
      <t>イッパン</t>
    </rPh>
    <rPh sb="15" eb="17">
      <t>カイケイ</t>
    </rPh>
    <phoneticPr fontId="2"/>
  </si>
  <si>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2"/>
  </si>
  <si>
    <t>佐倉市、四街道市、酒々井町葬祭組合（一般会計）</t>
    <rPh sb="0" eb="3">
      <t>サクラシ</t>
    </rPh>
    <rPh sb="4" eb="8">
      <t>ヨツカイドウシ</t>
    </rPh>
    <rPh sb="9" eb="13">
      <t>シスイマチ</t>
    </rPh>
    <rPh sb="13" eb="15">
      <t>ソウサイ</t>
    </rPh>
    <rPh sb="15" eb="17">
      <t>クミアイ</t>
    </rPh>
    <rPh sb="18" eb="20">
      <t>イッパン</t>
    </rPh>
    <rPh sb="20" eb="22">
      <t>カイケイ</t>
    </rPh>
    <phoneticPr fontId="2"/>
  </si>
  <si>
    <t>印旛利根川水防事務組合（一般会計）</t>
    <rPh sb="0" eb="2">
      <t>インバ</t>
    </rPh>
    <rPh sb="2" eb="5">
      <t>トネガワ</t>
    </rPh>
    <rPh sb="5" eb="7">
      <t>スイボウ</t>
    </rPh>
    <rPh sb="7" eb="9">
      <t>ジム</t>
    </rPh>
    <rPh sb="9" eb="11">
      <t>クミアイ</t>
    </rPh>
    <rPh sb="12" eb="14">
      <t>イッパン</t>
    </rPh>
    <rPh sb="14" eb="16">
      <t>カイケイ</t>
    </rPh>
    <phoneticPr fontId="2"/>
  </si>
  <si>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</si>
  <si>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</si>
  <si>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</si>
  <si>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農業基盤整備基金</t>
    <rPh sb="0" eb="2">
      <t>ノウギョウ</t>
    </rPh>
    <rPh sb="2" eb="4">
      <t>キバン</t>
    </rPh>
    <rPh sb="4" eb="6">
      <t>セイビ</t>
    </rPh>
    <rPh sb="6" eb="8">
      <t>キキン</t>
    </rPh>
    <phoneticPr fontId="5"/>
  </si>
  <si>
    <t>酒々井ちびっこ天国基金</t>
    <rPh sb="0" eb="3">
      <t>シスイ</t>
    </rPh>
    <rPh sb="7" eb="9">
      <t>テンゴク</t>
    </rPh>
    <rPh sb="9" eb="11">
      <t>キキン</t>
    </rPh>
    <phoneticPr fontId="5"/>
  </si>
  <si>
    <t>都市計画事業基金</t>
    <rPh sb="0" eb="2">
      <t>トシ</t>
    </rPh>
    <rPh sb="2" eb="4">
      <t>ケイカク</t>
    </rPh>
    <rPh sb="4" eb="6">
      <t>ジギョウ</t>
    </rPh>
    <rPh sb="6" eb="8">
      <t>キキン</t>
    </rPh>
    <phoneticPr fontId="5"/>
  </si>
  <si>
    <t>地域福祉基金</t>
    <rPh sb="0" eb="2">
      <t>チイキ</t>
    </rPh>
    <rPh sb="2" eb="4">
      <t>フクシ</t>
    </rPh>
    <rPh sb="4" eb="6">
      <t>キキン</t>
    </rPh>
    <phoneticPr fontId="5"/>
  </si>
  <si>
    <t>児童・生徒国際交流振興基金</t>
    <rPh sb="0" eb="2">
      <t>ジドウ</t>
    </rPh>
    <rPh sb="3" eb="5">
      <t>セイト</t>
    </rPh>
    <rPh sb="5" eb="7">
      <t>コクサイ</t>
    </rPh>
    <rPh sb="7" eb="9">
      <t>コウリュウ</t>
    </rPh>
    <rPh sb="9" eb="11">
      <t>シンコウ</t>
    </rPh>
    <rPh sb="11" eb="13">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</si>
  <si>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</si>
  <si>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</si>
  <si>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令和2年度に役場中央庁舎耐震補強等改修工事をはじめ多数の事業が重なったことから将来負担比率が13.8ポイント激増したが、それ以降は新たな借入額を、返済額が上回ったことにより微減に推移している。類似団体と比較し高い水準であることから、今後も新たな借入について、一層慎重に財政運営していく必要がある。一方で有形固定資産減価償却率については、年々上昇傾向にある。当町の既存公共施設は8割が建築後30年を超過し、老朽化が進んでいるため「酒々井町公共施設等総合管理計画」等に基づき、順次長寿命化等の予防保全を実施していかなければならない状況であり、今後は将来負担比率の上昇が見込まれる。</t>
    <rPh sb="0" eb="2">
      <t>ショウライ</t>
    </rPh>
    <rPh sb="2" eb="4">
      <t>フタン</t>
    </rPh>
    <rPh sb="4" eb="6">
      <t>ヒリツ</t>
    </rPh>
    <rPh sb="8" eb="10">
      <t>レイワ</t>
    </rPh>
    <rPh sb="11" eb="13">
      <t>ネンド</t>
    </rPh>
    <rPh sb="14" eb="16">
      <t>ヤクバ</t>
    </rPh>
    <rPh sb="16" eb="18">
      <t>チュウオウ</t>
    </rPh>
    <rPh sb="18" eb="20">
      <t>チョウシャ</t>
    </rPh>
    <rPh sb="20" eb="22">
      <t>タイシン</t>
    </rPh>
    <rPh sb="22" eb="24">
      <t>ホキョウ</t>
    </rPh>
    <rPh sb="24" eb="25">
      <t>トウ</t>
    </rPh>
    <rPh sb="25" eb="27">
      <t>カイシュウ</t>
    </rPh>
    <rPh sb="27" eb="29">
      <t>コウジ</t>
    </rPh>
    <rPh sb="33" eb="35">
      <t>タスウ</t>
    </rPh>
    <rPh sb="36" eb="38">
      <t>ジギョウ</t>
    </rPh>
    <rPh sb="39" eb="40">
      <t>カサ</t>
    </rPh>
    <rPh sb="47" eb="53">
      <t>ショウライフタンヒリツ</t>
    </rPh>
    <rPh sb="62" eb="64">
      <t>ゲキゾウ</t>
    </rPh>
    <rPh sb="70" eb="72">
      <t>イコウ</t>
    </rPh>
    <rPh sb="73" eb="74">
      <t>アラ</t>
    </rPh>
    <rPh sb="76" eb="77">
      <t>カ</t>
    </rPh>
    <rPh sb="77" eb="78">
      <t>イリ</t>
    </rPh>
    <rPh sb="78" eb="79">
      <t>ガク</t>
    </rPh>
    <rPh sb="81" eb="83">
      <t>ヘンサイ</t>
    </rPh>
    <rPh sb="83" eb="84">
      <t>ガク</t>
    </rPh>
    <rPh sb="85" eb="87">
      <t>ウワマワ</t>
    </rPh>
    <rPh sb="94" eb="96">
      <t>ビゲン</t>
    </rPh>
    <rPh sb="97" eb="99">
      <t>スイイ</t>
    </rPh>
    <rPh sb="104" eb="106">
      <t>ルイジ</t>
    </rPh>
    <rPh sb="106" eb="108">
      <t>ダンタイ</t>
    </rPh>
    <rPh sb="109" eb="111">
      <t>ヒカク</t>
    </rPh>
    <rPh sb="112" eb="113">
      <t>タカ</t>
    </rPh>
    <rPh sb="114" eb="116">
      <t>スイジュン</t>
    </rPh>
    <rPh sb="124" eb="126">
      <t>コンゴ</t>
    </rPh>
    <rPh sb="127" eb="128">
      <t>アラ</t>
    </rPh>
    <rPh sb="130" eb="132">
      <t>カリイレ</t>
    </rPh>
    <rPh sb="137" eb="139">
      <t>イッソウ</t>
    </rPh>
    <rPh sb="139" eb="141">
      <t>シンチョウ</t>
    </rPh>
    <rPh sb="142" eb="146">
      <t>ザイセイウンエイ</t>
    </rPh>
    <rPh sb="150" eb="152">
      <t>ヒツヨウ</t>
    </rPh>
    <rPh sb="156" eb="158">
      <t>イッポウ</t>
    </rPh>
    <rPh sb="159" eb="161">
      <t>ユウケイ</t>
    </rPh>
    <rPh sb="161" eb="163">
      <t>コテイ</t>
    </rPh>
    <rPh sb="163" eb="165">
      <t>シサン</t>
    </rPh>
    <rPh sb="165" eb="170">
      <t>ゲンカショウキャクリツ</t>
    </rPh>
    <rPh sb="176" eb="178">
      <t>ネンネン</t>
    </rPh>
    <rPh sb="178" eb="180">
      <t>ジョウショウ</t>
    </rPh>
    <rPh sb="180" eb="182">
      <t>ケイコウ</t>
    </rPh>
    <rPh sb="189" eb="191">
      <t>キゾン</t>
    </rPh>
    <rPh sb="191" eb="193">
      <t>コウキョウ</t>
    </rPh>
    <rPh sb="193" eb="195">
      <t>シセツ</t>
    </rPh>
    <rPh sb="197" eb="198">
      <t>ワリ</t>
    </rPh>
    <rPh sb="199" eb="201">
      <t>ケンチク</t>
    </rPh>
    <rPh sb="201" eb="202">
      <t>ゴ</t>
    </rPh>
    <rPh sb="204" eb="205">
      <t>ネン</t>
    </rPh>
    <rPh sb="206" eb="208">
      <t>チョウカ</t>
    </rPh>
    <rPh sb="210" eb="213">
      <t>ロウキュウカ</t>
    </rPh>
    <rPh sb="214" eb="215">
      <t>スス</t>
    </rPh>
    <rPh sb="226" eb="230">
      <t>コウキョウシセツ</t>
    </rPh>
    <rPh sb="230" eb="231">
      <t>トウ</t>
    </rPh>
    <rPh sb="231" eb="233">
      <t>ソウゴウ</t>
    </rPh>
    <rPh sb="233" eb="235">
      <t>カンリ</t>
    </rPh>
    <rPh sb="235" eb="237">
      <t>ケイカク</t>
    </rPh>
    <rPh sb="238" eb="239">
      <t>トウ</t>
    </rPh>
    <rPh sb="240" eb="241">
      <t>モト</t>
    </rPh>
    <rPh sb="244" eb="246">
      <t>ジュンジ</t>
    </rPh>
    <rPh sb="246" eb="250">
      <t>チョウジュミョウカ</t>
    </rPh>
    <rPh sb="250" eb="251">
      <t>トウ</t>
    </rPh>
    <rPh sb="252" eb="254">
      <t>ヨボウ</t>
    </rPh>
    <rPh sb="254" eb="256">
      <t>ホゼン</t>
    </rPh>
    <rPh sb="257" eb="259">
      <t>ジッシ</t>
    </rPh>
    <rPh sb="271" eb="273">
      <t>ジョウキョウ</t>
    </rPh>
    <rPh sb="277" eb="279">
      <t>コンゴ</t>
    </rPh>
    <rPh sb="280" eb="286">
      <t>ショウライフタンヒリツ</t>
    </rPh>
    <rPh sb="287" eb="289">
      <t>ジョウショウ</t>
    </rPh>
    <rPh sb="290" eb="292">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</si>
  <si>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</si>
  <si>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</si>
  <si>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</si>
  <si>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</si>
  <si>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</si>
  <si>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</si>
  <si>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当町は類似団体よりやや低い傾向にあり、平成30年度から2.8ポイント上昇している。元利償還額が平成30年度の461,621千円から令和4年度の566,606千円に至るまで毎年増加しており、今後新たに元金償還の開始がされるものを含め元利償還額は増加し分子が増える見込みであるため、実質公債費比率は上昇見込みである。将来負担比率は令和2年度以降は徐々に数値が改善しているが、老朽化の進む既存公共施設については順次長寿命化工事等を実施していかなければならないため、将来負担比率の上昇が見込まれる。今後も将来負担に配慮した計画的な地方債発行や、交付税措置のある地方債の優先活用等、公債費負担の軽減に努める。</t>
    <rPh sb="0" eb="2">
      <t>ジッシツ</t>
    </rPh>
    <rPh sb="2" eb="5">
      <t>コウサイヒ</t>
    </rPh>
    <rPh sb="5" eb="7">
      <t>ヒリツ</t>
    </rPh>
    <rPh sb="13" eb="15">
      <t>トウチョウ</t>
    </rPh>
    <rPh sb="16" eb="18">
      <t>ルイジ</t>
    </rPh>
    <rPh sb="18" eb="20">
      <t>ダンタイ</t>
    </rPh>
    <rPh sb="24" eb="25">
      <t>ヒク</t>
    </rPh>
    <rPh sb="26" eb="28">
      <t>ケイコウ</t>
    </rPh>
    <rPh sb="32" eb="34">
      <t>ヘイセイ</t>
    </rPh>
    <rPh sb="36" eb="38">
      <t>ネンド</t>
    </rPh>
    <rPh sb="47" eb="49">
      <t>ジョウショウ</t>
    </rPh>
    <rPh sb="54" eb="56">
      <t>ガンリ</t>
    </rPh>
    <rPh sb="56" eb="58">
      <t>ショウカン</t>
    </rPh>
    <rPh sb="58" eb="59">
      <t>ガク</t>
    </rPh>
    <rPh sb="60" eb="62">
      <t>ヘイセイ</t>
    </rPh>
    <rPh sb="64" eb="66">
      <t>ネンド</t>
    </rPh>
    <rPh sb="74" eb="75">
      <t>セン</t>
    </rPh>
    <rPh sb="75" eb="76">
      <t>エン</t>
    </rPh>
    <rPh sb="78" eb="80">
      <t>レイワ</t>
    </rPh>
    <rPh sb="81" eb="83">
      <t>ネンド</t>
    </rPh>
    <rPh sb="91" eb="92">
      <t>セン</t>
    </rPh>
    <rPh sb="92" eb="93">
      <t>エン</t>
    </rPh>
    <rPh sb="94" eb="95">
      <t>イタ</t>
    </rPh>
    <rPh sb="98" eb="100">
      <t>マイトシ</t>
    </rPh>
    <rPh sb="100" eb="102">
      <t>ゾウカ</t>
    </rPh>
    <rPh sb="107" eb="109">
      <t>コンゴ</t>
    </rPh>
    <rPh sb="137" eb="139">
      <t>ブンシ</t>
    </rPh>
    <rPh sb="140" eb="141">
      <t>フ</t>
    </rPh>
    <rPh sb="143" eb="145">
      <t>ミコ</t>
    </rPh>
    <rPh sb="152" eb="154">
      <t>ジッシツ</t>
    </rPh>
    <rPh sb="154" eb="157">
      <t>コウサイヒ</t>
    </rPh>
    <rPh sb="157" eb="159">
      <t>ヒリツ</t>
    </rPh>
    <rPh sb="160" eb="162">
      <t>ジョウショウ</t>
    </rPh>
    <rPh sb="162" eb="164">
      <t>ミコ</t>
    </rPh>
    <rPh sb="169" eb="171">
      <t>ショウライ</t>
    </rPh>
    <rPh sb="171" eb="173">
      <t>フタン</t>
    </rPh>
    <rPh sb="173" eb="175">
      <t>ヒリツ</t>
    </rPh>
    <rPh sb="176" eb="178">
      <t>レイワ</t>
    </rPh>
    <rPh sb="179" eb="181">
      <t>ネンド</t>
    </rPh>
    <rPh sb="181" eb="183">
      <t>イコウ</t>
    </rPh>
    <rPh sb="184" eb="186">
      <t>ジョジョ</t>
    </rPh>
    <rPh sb="187" eb="189">
      <t>スウチ</t>
    </rPh>
    <rPh sb="190" eb="192">
      <t>カイゼン</t>
    </rPh>
    <rPh sb="198" eb="201">
      <t>ロウキュウカ</t>
    </rPh>
    <rPh sb="202" eb="203">
      <t>スス</t>
    </rPh>
    <rPh sb="204" eb="206">
      <t>キゾン</t>
    </rPh>
    <rPh sb="206" eb="210">
      <t>コウキョウシセツ</t>
    </rPh>
    <rPh sb="215" eb="217">
      <t>ジュンジ</t>
    </rPh>
    <rPh sb="217" eb="221">
      <t>チョウジュミョウカ</t>
    </rPh>
    <rPh sb="221" eb="223">
      <t>コウジ</t>
    </rPh>
    <rPh sb="223" eb="224">
      <t>トウ</t>
    </rPh>
    <rPh sb="242" eb="244">
      <t>ショウライ</t>
    </rPh>
    <rPh sb="244" eb="246">
      <t>フタン</t>
    </rPh>
    <rPh sb="246" eb="248">
      <t>ヒリツ</t>
    </rPh>
    <rPh sb="249" eb="251">
      <t>ジョウショウ</t>
    </rPh>
    <rPh sb="252" eb="254">
      <t>ミコ</t>
    </rPh>
    <rPh sb="258" eb="260">
      <t>コンゴ</t>
    </rPh>
    <rPh sb="261" eb="263">
      <t>ショウライ</t>
    </rPh>
    <rPh sb="263" eb="265">
      <t>フタン</t>
    </rPh>
    <rPh sb="266" eb="268">
      <t>ハイリョ</t>
    </rPh>
    <rPh sb="270" eb="273">
      <t>ケイカクテキ</t>
    </rPh>
    <rPh sb="274" eb="277">
      <t>チホウサイ</t>
    </rPh>
    <rPh sb="277" eb="279">
      <t>ハッコウ</t>
    </rPh>
    <rPh sb="281" eb="284">
      <t>コウフゼイ</t>
    </rPh>
    <rPh sb="284" eb="286">
      <t>ソチ</t>
    </rPh>
    <rPh sb="289" eb="292">
      <t>チホウサイ</t>
    </rPh>
    <rPh sb="293" eb="295">
      <t>ユウセン</t>
    </rPh>
    <rPh sb="295" eb="297">
      <t>カツヨウ</t>
    </rPh>
    <rPh sb="297" eb="298">
      <t>トウ</t>
    </rPh>
    <rPh sb="299" eb="301">
      <t>コウサイ</t>
    </rPh>
    <rPh sb="301" eb="302">
      <t>ヒ</t>
    </rPh>
    <rPh sb="302" eb="304">
      <t>フタン</t>
    </rPh>
    <rPh sb="305" eb="307">
      <t>ケイゲン</t>
    </rPh>
    <rPh sb="308" eb="309">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</si>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</sst>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0040042-840F-47E3-B066-E6D997C18EE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687D-49F6-AEA6-7747021AD8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31105</c:v>
                </c:pt>
                <c:pt idx="1">
                  <c:v>40637</c:v>
                </c:pt>
                <c:pt idx="2">
                  <c:v>68801</c:v>
                </c:pt>
                <c:pt idx="3">
                  <c:v>33118</c:v>
                </c:pt>
                <c:pt idx="4">
                  <c:v>19052</c:v>
                </c:pt>
              </c:numCache>
            </c:numRef>
          </c:val>
          <c:smooth val="0"/>
          <c:extLst>
            <c:ext xmlns:c16="http://schemas.microsoft.com/office/drawing/2014/chart" uri="{C3380CC4-5D6E-409C-BE32-E72D297353CC}">
              <c16:uniqueId val="{00000001-687D-49F6-AEA6-7747021AD8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11.37</c:v>
                </c:pt>
                <c:pt idx="1">
                  <c:v>6.17</c:v>
                </c:pt>
                <c:pt idx="2">
                  <c:v>5.05</c:v>
                </c:pt>
                <c:pt idx="3">
                  <c:v>8.49</c:v>
                </c:pt>
                <c:pt idx="4">
                  <c:v>9.93</c:v>
                </c:pt>
              </c:numCache>
            </c:numRef>
          </c:val>
          <c:extLst>
            <c:ext xmlns:c16="http://schemas.microsoft.com/office/drawing/2014/chart" uri="{C3380CC4-5D6E-409C-BE32-E72D297353CC}">
              <c16:uniqueId val="{00000000-39D7-475C-847E-D64F98E4B5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17.579999999999998</c:v>
                </c:pt>
                <c:pt idx="1">
                  <c:v>12.82</c:v>
                </c:pt>
                <c:pt idx="2">
                  <c:v>14.5</c:v>
                </c:pt>
                <c:pt idx="3">
                  <c:v>12.83</c:v>
                </c:pt>
                <c:pt idx="4">
                  <c:v>11.89</c:v>
                </c:pt>
              </c:numCache>
            </c:numRef>
          </c:val>
          <c:extLst>
            <c:ext xmlns:c16="http://schemas.microsoft.com/office/drawing/2014/chart" uri="{C3380CC4-5D6E-409C-BE32-E72D297353CC}">
              <c16:uniqueId val="{00000001-39D7-475C-847E-D64F98E4B5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c:v>
                </c:pt>
                <c:pt idx="1">
                  <c:v>-19.16</c:v>
                </c:pt>
                <c:pt idx="2">
                  <c:v>-2.4900000000000002</c:v>
                </c:pt>
                <c:pt idx="3">
                  <c:v>-0.03</c:v>
                </c:pt>
                <c:pt idx="4">
                  <c:v>-6.68</c:v>
                </c:pt>
              </c:numCache>
            </c:numRef>
          </c:val>
          <c:smooth val="0"/>
          <c:extLst>
            <c:ext xmlns:c16="http://schemas.microsoft.com/office/drawing/2014/chart" uri="{C3380CC4-5D6E-409C-BE32-E72D297353CC}">
              <c16:uniqueId val="{00000002-39D7-475C-847E-D64F98E4B5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75-49C3-A199-74DAEB0A13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75-49C3-A199-74DAEB0A13B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75-49C3-A199-74DAEB0A13B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E75-49C3-A199-74DAEB0A13B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4-6E75-49C3-A199-74DAEB0A13B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1.01</c:v>
                </c:pt>
                <c:pt idx="2">
                  <c:v>#N/A</c:v>
                </c:pt>
                <c:pt idx="3">
                  <c:v>0.48</c:v>
                </c:pt>
                <c:pt idx="4">
                  <c:v>#N/A</c:v>
                </c:pt>
                <c:pt idx="5">
                  <c:v>1.1299999999999999</c:v>
                </c:pt>
                <c:pt idx="6">
                  <c:v>#N/A</c:v>
                </c:pt>
                <c:pt idx="7">
                  <c:v>0.87</c:v>
                </c:pt>
                <c:pt idx="8">
                  <c:v>#N/A</c:v>
                </c:pt>
                <c:pt idx="9">
                  <c:v>0.35</c:v>
                </c:pt>
              </c:numCache>
            </c:numRef>
          </c:val>
          <c:extLst>
            <c:ext xmlns:c16="http://schemas.microsoft.com/office/drawing/2014/chart" uri="{C3380CC4-5D6E-409C-BE32-E72D297353CC}">
              <c16:uniqueId val="{00000005-6E75-49C3-A199-74DAEB0A13B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0.44</c:v>
                </c:pt>
                <c:pt idx="2">
                  <c:v>#N/A</c:v>
                </c:pt>
                <c:pt idx="3">
                  <c:v>0.28000000000000003</c:v>
                </c:pt>
                <c:pt idx="4">
                  <c:v>#N/A</c:v>
                </c:pt>
                <c:pt idx="5">
                  <c:v>0.78</c:v>
                </c:pt>
                <c:pt idx="6">
                  <c:v>#N/A</c:v>
                </c:pt>
                <c:pt idx="7">
                  <c:v>0.71</c:v>
                </c:pt>
                <c:pt idx="8">
                  <c:v>#N/A</c:v>
                </c:pt>
                <c:pt idx="9">
                  <c:v>1.1100000000000001</c:v>
                </c:pt>
              </c:numCache>
            </c:numRef>
          </c:val>
          <c:extLst>
            <c:ext xmlns:c16="http://schemas.microsoft.com/office/drawing/2014/chart" uri="{C3380CC4-5D6E-409C-BE32-E72D297353CC}">
              <c16:uniqueId val="{00000006-6E75-49C3-A199-74DAEB0A13B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11.37</c:v>
                </c:pt>
                <c:pt idx="2">
                  <c:v>#N/A</c:v>
                </c:pt>
                <c:pt idx="3">
                  <c:v>6.16</c:v>
                </c:pt>
                <c:pt idx="4">
                  <c:v>#N/A</c:v>
                </c:pt>
                <c:pt idx="5">
                  <c:v>5.04</c:v>
                </c:pt>
                <c:pt idx="6">
                  <c:v>#N/A</c:v>
                </c:pt>
                <c:pt idx="7">
                  <c:v>8.49</c:v>
                </c:pt>
                <c:pt idx="8">
                  <c:v>#N/A</c:v>
                </c:pt>
                <c:pt idx="9">
                  <c:v>9.5</c:v>
                </c:pt>
              </c:numCache>
            </c:numRef>
          </c:val>
          <c:extLst>
            <c:ext xmlns:c16="http://schemas.microsoft.com/office/drawing/2014/chart" uri="{C3380CC4-5D6E-409C-BE32-E72D297353CC}">
              <c16:uniqueId val="{00000007-6E75-49C3-A199-74DAEB0A13B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24.69</c:v>
                </c:pt>
                <c:pt idx="2">
                  <c:v>#N/A</c:v>
                </c:pt>
                <c:pt idx="3">
                  <c:v>20.07</c:v>
                </c:pt>
                <c:pt idx="4">
                  <c:v>#N/A</c:v>
                </c:pt>
                <c:pt idx="5">
                  <c:v>9.2799999999999994</c:v>
                </c:pt>
                <c:pt idx="6">
                  <c:v>#N/A</c:v>
                </c:pt>
                <c:pt idx="7">
                  <c:v>9.18</c:v>
                </c:pt>
                <c:pt idx="8">
                  <c:v>#N/A</c:v>
                </c:pt>
                <c:pt idx="9">
                  <c:v>10.130000000000001</c:v>
                </c:pt>
              </c:numCache>
            </c:numRef>
          </c:val>
          <c:extLst>
            <c:ext xmlns:c16="http://schemas.microsoft.com/office/drawing/2014/chart" uri="{C3380CC4-5D6E-409C-BE32-E72D297353CC}">
              <c16:uniqueId val="{00000008-6E75-49C3-A199-74DAEB0A13BC}"/>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7.91</c:v>
                </c:pt>
                <c:pt idx="2">
                  <c:v>#N/A</c:v>
                </c:pt>
                <c:pt idx="3">
                  <c:v>9.16</c:v>
                </c:pt>
                <c:pt idx="4">
                  <c:v>#N/A</c:v>
                </c:pt>
                <c:pt idx="5">
                  <c:v>9.06</c:v>
                </c:pt>
                <c:pt idx="6">
                  <c:v>#N/A</c:v>
                </c:pt>
                <c:pt idx="7">
                  <c:v>8.6300000000000008</c:v>
                </c:pt>
                <c:pt idx="8">
                  <c:v>#N/A</c:v>
                </c:pt>
                <c:pt idx="9">
                  <c:v>10.220000000000001</c:v>
                </c:pt>
              </c:numCache>
            </c:numRef>
          </c:val>
          <c:extLst>
            <c:ext xmlns:c16="http://schemas.microsoft.com/office/drawing/2014/chart" uri="{C3380CC4-5D6E-409C-BE32-E72D297353CC}">
              <c16:uniqueId val="{00000009-6E75-49C3-A199-74DAEB0A13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421</c:v>
                </c:pt>
                <c:pt idx="5">
                  <c:v>399</c:v>
                </c:pt>
                <c:pt idx="8">
                  <c:v>399</c:v>
                </c:pt>
                <c:pt idx="11">
                  <c:v>413</c:v>
                </c:pt>
                <c:pt idx="14">
                  <c:v>391</c:v>
                </c:pt>
              </c:numCache>
            </c:numRef>
          </c:val>
          <c:extLst>
            <c:ext xmlns:c16="http://schemas.microsoft.com/office/drawing/2014/chart" uri="{C3380CC4-5D6E-409C-BE32-E72D297353CC}">
              <c16:uniqueId val="{00000000-B310-49F3-AECD-6F4C10BB86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10-49F3-AECD-6F4C10BB86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20</c:v>
                </c:pt>
                <c:pt idx="3">
                  <c:v>19</c:v>
                </c:pt>
                <c:pt idx="6">
                  <c:v>17</c:v>
                </c:pt>
                <c:pt idx="9">
                  <c:v>15</c:v>
                </c:pt>
                <c:pt idx="12">
                  <c:v>3</c:v>
                </c:pt>
              </c:numCache>
            </c:numRef>
          </c:val>
          <c:extLst>
            <c:ext xmlns:c16="http://schemas.microsoft.com/office/drawing/2014/chart" uri="{C3380CC4-5D6E-409C-BE32-E72D297353CC}">
              <c16:uniqueId val="{00000002-B310-49F3-AECD-6F4C10BB86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51</c:v>
                </c:pt>
                <c:pt idx="3">
                  <c:v>57</c:v>
                </c:pt>
                <c:pt idx="6">
                  <c:v>52</c:v>
                </c:pt>
                <c:pt idx="9">
                  <c:v>53</c:v>
                </c:pt>
                <c:pt idx="12">
                  <c:v>55</c:v>
                </c:pt>
              </c:numCache>
            </c:numRef>
          </c:val>
          <c:extLst>
            <c:ext xmlns:c16="http://schemas.microsoft.com/office/drawing/2014/chart" uri="{C3380CC4-5D6E-409C-BE32-E72D297353CC}">
              <c16:uniqueId val="{00000003-B310-49F3-AECD-6F4C10BB86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63</c:v>
                </c:pt>
                <c:pt idx="3">
                  <c:v>74</c:v>
                </c:pt>
                <c:pt idx="6">
                  <c:v>57</c:v>
                </c:pt>
                <c:pt idx="9">
                  <c:v>38</c:v>
                </c:pt>
                <c:pt idx="12">
                  <c:v>16</c:v>
                </c:pt>
              </c:numCache>
            </c:numRef>
          </c:val>
          <c:extLst>
            <c:ext xmlns:c16="http://schemas.microsoft.com/office/drawing/2014/chart" uri="{C3380CC4-5D6E-409C-BE32-E72D297353CC}">
              <c16:uniqueId val="{00000004-B310-49F3-AECD-6F4C10BB86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10-49F3-AECD-6F4C10BB86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10-49F3-AECD-6F4C10BB86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462</c:v>
                </c:pt>
                <c:pt idx="3">
                  <c:v>481</c:v>
                </c:pt>
                <c:pt idx="6">
                  <c:v>513</c:v>
                </c:pt>
                <c:pt idx="9">
                  <c:v>562</c:v>
                </c:pt>
                <c:pt idx="12">
                  <c:v>567</c:v>
                </c:pt>
              </c:numCache>
            </c:numRef>
          </c:val>
          <c:extLst>
            <c:ext xmlns:c16="http://schemas.microsoft.com/office/drawing/2014/chart" uri="{C3380CC4-5D6E-409C-BE32-E72D297353CC}">
              <c16:uniqueId val="{00000007-B310-49F3-AECD-6F4C10BB86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175</c:v>
                </c:pt>
                <c:pt idx="2">
                  <c:v>#N/A</c:v>
                </c:pt>
                <c:pt idx="3">
                  <c:v>#N/A</c:v>
                </c:pt>
                <c:pt idx="4">
                  <c:v>232</c:v>
                </c:pt>
                <c:pt idx="5">
                  <c:v>#N/A</c:v>
                </c:pt>
                <c:pt idx="6">
                  <c:v>#N/A</c:v>
                </c:pt>
                <c:pt idx="7">
                  <c:v>240</c:v>
                </c:pt>
                <c:pt idx="8">
                  <c:v>#N/A</c:v>
                </c:pt>
                <c:pt idx="9">
                  <c:v>#N/A</c:v>
                </c:pt>
                <c:pt idx="10">
                  <c:v>255</c:v>
                </c:pt>
                <c:pt idx="11">
                  <c:v>#N/A</c:v>
                </c:pt>
                <c:pt idx="12">
                  <c:v>#N/A</c:v>
                </c:pt>
                <c:pt idx="13">
                  <c:v>250</c:v>
                </c:pt>
                <c:pt idx="14">
                  <c:v>#N/A</c:v>
                </c:pt>
              </c:numCache>
            </c:numRef>
          </c:val>
          <c:smooth val="0"/>
          <c:extLst>
            <c:ext xmlns:c16="http://schemas.microsoft.com/office/drawing/2014/chart" uri="{C3380CC4-5D6E-409C-BE32-E72D297353CC}">
              <c16:uniqueId val="{00000008-B310-49F3-AECD-6F4C10BB86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4968</c:v>
                </c:pt>
                <c:pt idx="5">
                  <c:v>5101</c:v>
                </c:pt>
                <c:pt idx="8">
                  <c:v>4912</c:v>
                </c:pt>
                <c:pt idx="11">
                  <c:v>4927</c:v>
                </c:pt>
                <c:pt idx="14">
                  <c:v>4761</c:v>
                </c:pt>
              </c:numCache>
            </c:numRef>
          </c:val>
          <c:extLst>
            <c:ext xmlns:c16="http://schemas.microsoft.com/office/drawing/2014/chart" uri="{C3380CC4-5D6E-409C-BE32-E72D297353CC}">
              <c16:uniqueId val="{00000000-DF49-4AC2-8FF6-16E392E715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48</c:v>
                </c:pt>
                <c:pt idx="5">
                  <c:v>18</c:v>
                </c:pt>
                <c:pt idx="8">
                  <c:v>14</c:v>
                </c:pt>
                <c:pt idx="11">
                  <c:v>10</c:v>
                </c:pt>
                <c:pt idx="14">
                  <c:v>5</c:v>
                </c:pt>
              </c:numCache>
            </c:numRef>
          </c:val>
          <c:extLst>
            <c:ext xmlns:c16="http://schemas.microsoft.com/office/drawing/2014/chart" uri="{C3380CC4-5D6E-409C-BE32-E72D297353CC}">
              <c16:uniqueId val="{00000001-DF49-4AC2-8FF6-16E392E715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2294</c:v>
                </c:pt>
                <c:pt idx="5">
                  <c:v>2065</c:v>
                </c:pt>
                <c:pt idx="8">
                  <c:v>1906</c:v>
                </c:pt>
                <c:pt idx="11">
                  <c:v>1937</c:v>
                </c:pt>
                <c:pt idx="14">
                  <c:v>1775</c:v>
                </c:pt>
              </c:numCache>
            </c:numRef>
          </c:val>
          <c:extLst>
            <c:ext xmlns:c16="http://schemas.microsoft.com/office/drawing/2014/chart" uri="{C3380CC4-5D6E-409C-BE32-E72D297353CC}">
              <c16:uniqueId val="{00000002-DF49-4AC2-8FF6-16E392E715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49-4AC2-8FF6-16E392E715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49-4AC2-8FF6-16E392E715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49-4AC2-8FF6-16E392E715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855</c:v>
                </c:pt>
                <c:pt idx="3">
                  <c:v>1027</c:v>
                </c:pt>
                <c:pt idx="6">
                  <c:v>890</c:v>
                </c:pt>
                <c:pt idx="9">
                  <c:v>729</c:v>
                </c:pt>
                <c:pt idx="12">
                  <c:v>720</c:v>
                </c:pt>
              </c:numCache>
            </c:numRef>
          </c:val>
          <c:extLst>
            <c:ext xmlns:c16="http://schemas.microsoft.com/office/drawing/2014/chart" uri="{C3380CC4-5D6E-409C-BE32-E72D297353CC}">
              <c16:uniqueId val="{00000006-DF49-4AC2-8FF6-16E392E715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577</c:v>
                </c:pt>
                <c:pt idx="3">
                  <c:v>543</c:v>
                </c:pt>
                <c:pt idx="6">
                  <c:v>513</c:v>
                </c:pt>
                <c:pt idx="9">
                  <c:v>492</c:v>
                </c:pt>
                <c:pt idx="12">
                  <c:v>475</c:v>
                </c:pt>
              </c:numCache>
            </c:numRef>
          </c:val>
          <c:extLst>
            <c:ext xmlns:c16="http://schemas.microsoft.com/office/drawing/2014/chart" uri="{C3380CC4-5D6E-409C-BE32-E72D297353CC}">
              <c16:uniqueId val="{00000007-DF49-4AC2-8FF6-16E392E715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376</c:v>
                </c:pt>
                <c:pt idx="3">
                  <c:v>412</c:v>
                </c:pt>
                <c:pt idx="6">
                  <c:v>425</c:v>
                </c:pt>
                <c:pt idx="9">
                  <c:v>398</c:v>
                </c:pt>
                <c:pt idx="12">
                  <c:v>323</c:v>
                </c:pt>
              </c:numCache>
            </c:numRef>
          </c:val>
          <c:extLst>
            <c:ext xmlns:c16="http://schemas.microsoft.com/office/drawing/2014/chart" uri="{C3380CC4-5D6E-409C-BE32-E72D297353CC}">
              <c16:uniqueId val="{00000008-DF49-4AC2-8FF6-16E392E715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104</c:v>
                </c:pt>
                <c:pt idx="3">
                  <c:v>85</c:v>
                </c:pt>
                <c:pt idx="6">
                  <c:v>69</c:v>
                </c:pt>
                <c:pt idx="9">
                  <c:v>57</c:v>
                </c:pt>
                <c:pt idx="12">
                  <c:v>11</c:v>
                </c:pt>
              </c:numCache>
            </c:numRef>
          </c:val>
          <c:extLst>
            <c:ext xmlns:c16="http://schemas.microsoft.com/office/drawing/2014/chart" uri="{C3380CC4-5D6E-409C-BE32-E72D297353CC}">
              <c16:uniqueId val="{00000009-DF49-4AC2-8FF6-16E392E715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5321</c:v>
                </c:pt>
                <c:pt idx="3">
                  <c:v>5322</c:v>
                </c:pt>
                <c:pt idx="6">
                  <c:v>5720</c:v>
                </c:pt>
                <c:pt idx="9">
                  <c:v>5870</c:v>
                </c:pt>
                <c:pt idx="12">
                  <c:v>5553</c:v>
                </c:pt>
              </c:numCache>
            </c:numRef>
          </c:val>
          <c:extLst>
            <c:ext xmlns:c16="http://schemas.microsoft.com/office/drawing/2014/chart" uri="{C3380CC4-5D6E-409C-BE32-E72D297353CC}">
              <c16:uniqueId val="{0000000A-DF49-4AC2-8FF6-16E392E715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207</c:v>
                </c:pt>
                <c:pt idx="5">
                  <c:v>#N/A</c:v>
                </c:pt>
                <c:pt idx="6">
                  <c:v>#N/A</c:v>
                </c:pt>
                <c:pt idx="7">
                  <c:v>784</c:v>
                </c:pt>
                <c:pt idx="8">
                  <c:v>#N/A</c:v>
                </c:pt>
                <c:pt idx="9">
                  <c:v>#N/A</c:v>
                </c:pt>
                <c:pt idx="10">
                  <c:v>672</c:v>
                </c:pt>
                <c:pt idx="11">
                  <c:v>#N/A</c:v>
                </c:pt>
                <c:pt idx="12">
                  <c:v>#N/A</c:v>
                </c:pt>
                <c:pt idx="13">
                  <c:v>542</c:v>
                </c:pt>
                <c:pt idx="14">
                  <c:v>#N/A</c:v>
                </c:pt>
              </c:numCache>
            </c:numRef>
          </c:val>
          <c:smooth val="0"/>
          <c:extLst>
            <c:ext xmlns:c16="http://schemas.microsoft.com/office/drawing/2014/chart" uri="{C3380CC4-5D6E-409C-BE32-E72D297353CC}">
              <c16:uniqueId val="{0000000B-DF49-4AC2-8FF6-16E392E715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654</c:v>
                </c:pt>
                <c:pt idx="1">
                  <c:v>619</c:v>
                </c:pt>
                <c:pt idx="2">
                  <c:v>558</c:v>
                </c:pt>
              </c:numCache>
            </c:numRef>
          </c:val>
          <c:extLst>
            <c:ext xmlns:c16="http://schemas.microsoft.com/office/drawing/2014/chart" uri="{C3380CC4-5D6E-409C-BE32-E72D297353CC}">
              <c16:uniqueId val="{00000000-078B-4403-ADED-DCA0F9C508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170</c:v>
                </c:pt>
                <c:pt idx="2">
                  <c:v>170</c:v>
                </c:pt>
              </c:numCache>
            </c:numRef>
          </c:val>
          <c:extLst>
            <c:ext xmlns:c16="http://schemas.microsoft.com/office/drawing/2014/chart" uri="{C3380CC4-5D6E-409C-BE32-E72D297353CC}">
              <c16:uniqueId val="{00000001-078B-4403-ADED-DCA0F9C508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692</c:v>
                </c:pt>
                <c:pt idx="1">
                  <c:v>685</c:v>
                </c:pt>
                <c:pt idx="2">
                  <c:v>692</c:v>
                </c:pt>
              </c:numCache>
            </c:numRef>
          </c:val>
          <c:extLst>
            <c:ext xmlns:c16="http://schemas.microsoft.com/office/drawing/2014/chart" uri="{C3380CC4-5D6E-409C-BE32-E72D297353CC}">
              <c16:uniqueId val="{00000002-078B-4403-ADED-DCA0F9C508D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{8A1B6CAF-FD5B-40CE-9339-5E5387E89994}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958-4DE2-9ED3-F66230E65E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{269E7417-71A9-4EE3-A574-274F70E58250}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58-4DE2-9ED3-F66230E65E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{749F9B03-0356-4583-B961-FB0C1642366D}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58-4DE2-9ED3-F66230E65E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{FD8A0245-E842-4B7D-A5C8-871C547389ED}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58-4DE2-9ED3-F66230E65E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{1B9BBF3A-9D37-401C-ADFB-D80E271E26EC}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58-4DE2-9ED3-F66230E65EAA}"/>
                </c:ext>
              </c:extLst>
            </c:dLbl>
            <c:dLbl>
              <c:idx val="8"/>
              <c:layout>
                <c:manualLayout>
                  <c:x val="-4.0177641846568975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{194E8CA1-E8D5-4E3B-A544-05C8C6419F97}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958-4DE2-9ED3-F66230E65EA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{03B2530E-A1CD-4129-81A7-FE9F84CEBF70}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958-4DE2-9ED3-F66230E65EA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{6E548BDC-0FB6-4611-840E-197DD00A18E9}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958-4DE2-9ED3-F66230E65EA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{675EB785-7CBA-4DF5-8134-A18EEB1D3AC9}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958-4DE2-9ED3-F66230E65E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61.3</c:v>
                </c:pt>
                <c:pt idx="8">
                  <c:v>61.1</c:v>
                </c:pt>
                <c:pt idx="16">
                  <c:v>62.5</c:v>
                </c:pt>
                <c:pt idx="24">
                  <c:v>63.2</c:v>
                </c:pt>
                <c:pt idx="32">
                  <c:v>64.8</c:v>
                </c:pt>
              </c:numCache>
            </c:numRef>
          </c:xVal>
          <c:yVal>
            <c:numRef>
              <c:f>公会計指標分析・財政指標組合せ分析表!$BP$51:$DC$51</c:f>
              <c:numCache>
                <c:formatCode>#,##0.0;"▲ "#,##0.0</c:formatCode>
                <c:ptCount val="40"/>
                <c:pt idx="8">
                  <c:v>5.2</c:v>
                </c:pt>
                <c:pt idx="16">
                  <c:v>19</c:v>
                </c:pt>
                <c:pt idx="24">
                  <c:v>15.2</c:v>
                </c:pt>
                <c:pt idx="32">
                  <c:v>12.5</c:v>
                </c:pt>
              </c:numCache>
            </c:numRef>
          </c:yVal>
          <c:smooth val="0"/>
          <c:extLst>
            <c:ext xmlns:c16="http://schemas.microsoft.com/office/drawing/2014/chart" uri="{C3380CC4-5D6E-409C-BE32-E72D297353CC}">
              <c16:uniqueId val="{00000009-7958-4DE2-9ED3-F66230E65E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{2A7DAB8A-27BA-45D2-9652-C0B1F59197D1}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958-4DE2-9ED3-F66230E65E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{4431C4B3-05E6-4C33-BB1C-9E1C06836660}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58-4DE2-9ED3-F66230E65E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{6CDA3AAF-0216-4C7B-86FB-8FA4D7ED545C}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58-4DE2-9ED3-F66230E65E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{A1C6429D-AB74-4327-88A3-928B608514F3}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58-4DE2-9ED3-F66230E65E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{F47461C6-4F65-4A12-83A6-84950DD2975A}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58-4DE2-9ED3-F66230E65EA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{FD399061-5A3E-4F59-8E67-231BCB5A699D}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958-4DE2-9ED3-F66230E65EA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{34C205CD-3665-4E8D-9E54-1543BE3C328A}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958-4DE2-9ED3-F66230E65EAA}"/>
                </c:ext>
              </c:extLst>
            </c:dLbl>
            <c:dLbl>
              <c:idx val="24"/>
              <c:layout>
                <c:manualLayout>
                  <c:x val="-2.3853859453899409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{20EF1DCE-074D-409D-804C-FBD050FAB2C5}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958-4DE2-9ED3-F66230E65EA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{6A42657F-5291-418D-984D-BE51ADDB2647}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958-4DE2-9ED3-F66230E65E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7958-4DE2-9ED3-F66230E65EAA}"/>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{4EDEEDEE-B8DA-48D7-B3AE-863E602700D2}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CCA-4406-9175-77B66CE431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{5520C545-C791-44F0-8540-5CC1C5C6CE6A}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CA-4406-9175-77B66CE431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{F3366DF6-F1AD-48F2-91A0-B0CC64773A9F}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CA-4406-9175-77B66CE431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{68772A23-19A5-409F-848D-399766C9826E}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CA-4406-9175-77B66CE431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{E94CA0EF-82BD-484B-B204-4FE03EDD59F1}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CA-4406-9175-77B66CE4314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{A80ACD03-15FE-46CB-A32C-AB0DA2016AF9}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CCA-4406-9175-77B66CE4314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{7F1D03F4-8F87-420D-A7FF-5E015BCA3E1B}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CCA-4406-9175-77B66CE4314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{6F1CA7CC-FE73-4634-86CE-B367BBBD01B1}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CCA-4406-9175-77B66CE4314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{C7C929E9-40B5-410E-B761-2C7CC194BE2E}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CCA-4406-9175-77B66CE431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4.2</c:v>
                </c:pt>
                <c:pt idx="16">
                  <c:v>5.3</c:v>
                </c:pt>
                <c:pt idx="24">
                  <c:v>5.8</c:v>
                </c:pt>
                <c:pt idx="32">
                  <c:v>5.7</c:v>
                </c:pt>
              </c:numCache>
            </c:numRef>
          </c:xVal>
          <c:yVal>
            <c:numRef>
              <c:f>公会計指標分析・財政指標組合せ分析表!$BP$73:$DC$73</c:f>
              <c:numCache>
                <c:formatCode>#,##0.0;"▲ "#,##0.0</c:formatCode>
                <c:ptCount val="40"/>
                <c:pt idx="8">
                  <c:v>5.2</c:v>
                </c:pt>
                <c:pt idx="16">
                  <c:v>19</c:v>
                </c:pt>
                <c:pt idx="24">
                  <c:v>15.2</c:v>
                </c:pt>
                <c:pt idx="32">
                  <c:v>12.5</c:v>
                </c:pt>
              </c:numCache>
            </c:numRef>
          </c:yVal>
          <c:smooth val="0"/>
          <c:extLst>
            <c:ext xmlns:c16="http://schemas.microsoft.com/office/drawing/2014/chart" uri="{C3380CC4-5D6E-409C-BE32-E72D297353CC}">
              <c16:uniqueId val="{00000009-ACCA-4406-9175-77B66CE431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{FA41317F-529C-4782-B164-0DAE5E6840A9}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CCA-4406-9175-77B66CE4314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{0C5E8F64-1791-4D59-BC61-F6C8E8BF4BAE}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CA-4406-9175-77B66CE431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{AA06BD5F-61D8-41C9-9882-F79DAA3522F3}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CA-4406-9175-77B66CE431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{F20F2611-C07C-47E3-A9D9-104919A43C59}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CA-4406-9175-77B66CE431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{E6511122-9489-402E-9AEE-2BD9780015C1}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CA-4406-9175-77B66CE4314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{60E29A97-2FB2-4B01-8AC9-832B7680E5C3}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CCA-4406-9175-77B66CE4314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{497B44CB-5F84-44C1-ADC0-2BC6BA00CCDC}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CCA-4406-9175-77B66CE4314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{8864D4E8-AD3F-4660-B5A9-7978647D498A}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CCA-4406-9175-77B66CE4314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{C09FA930-3F4D-4D49-B776-29DEF3B6AF43}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CCA-4406-9175-77B66CE431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ACCA-4406-9175-77B66CE4314D}"/>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20,339
19,642
19.01
7,268,880
6,789,481
466,200
4,692,569
5,553,293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基準財政需要額、基準財政収入額ともに増加しているものの人口減少と高齢化による個人町民税の減少等によりに基準財政収入額の伸び幅が小さく、財政力指数は、前年度から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ポイント下がった</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今後も厳しい財政運営が見込まれるため、徴収業務の強化と歳出削減に取り組み、持続可能な財政運営に努める。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170039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45867"/>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190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89605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190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年度は、臨時財政対策債償還基金費として、普通交付税が追加交付されたため増収となり、経常収支比率は、一時的に改善されたが、令和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た。類似団体と比べ、経常収支比率の内訳で多くを占めている人件費や補助費が主な要因であり、老朽化した公共施設の長寿命化に伴う公債費の増により、今後も高い傾向は続くと想定される。財政健全化計画に基づき、事務事業の見直しを進め、経常経費の削減に努め持続可能な財政運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49022</xdr:rowOff>
    </xdr:from>
    <xdr:to>
      <xdr:col>23</xdr:col>
      <xdr:colOff>133350</xdr:colOff>
      <xdr:row>65</xdr:row>
      <xdr:rowOff>114046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21822"/>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49022</xdr:rowOff>
    </xdr:from>
    <xdr:to>
      <xdr:col>19</xdr:col>
      <xdr:colOff>133350</xdr:colOff>
      <xdr:row>65</xdr:row>
      <xdr:rowOff>32004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2182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32004</xdr:rowOff>
    </xdr:from>
    <xdr:to>
      <xdr:col>15</xdr:col>
      <xdr:colOff>82550</xdr:colOff>
      <xdr:row>66</xdr:row>
      <xdr:rowOff>77724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7625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66</xdr:row>
      <xdr:rowOff>77724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4247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63246</xdr:rowOff>
    </xdr:from>
    <xdr:to>
      <xdr:col>23</xdr:col>
      <xdr:colOff>184150</xdr:colOff>
      <xdr:row>65</xdr:row>
      <xdr:rowOff>164846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35323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7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84599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152654</xdr:rowOff>
    </xdr:from>
    <xdr:to>
      <xdr:col>15</xdr:col>
      <xdr:colOff>133350</xdr:colOff>
      <xdr:row>65</xdr:row>
      <xdr:rowOff>82804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67581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26924</xdr:rowOff>
    </xdr:from>
    <xdr:to>
      <xdr:col>11</xdr:col>
      <xdr:colOff>82550</xdr:colOff>
      <xdr:row>66</xdr:row>
      <xdr:rowOff>128524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113301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及び物件費全般で抑制に努めているが、前年度に引き続き類似団体平均を上回っている。維持補修費は、類似団体を下回っているが、人件費が類似団体に比較して高い。これは、過去における人口急増時の職員採用が影響していることと専門的な知識・経験を持つ任期付職員の積極的活用によるものである。今後も会計年度任用職員の経験年次が進むことによる増や勤勉手当の支給開始、保育士処遇改善などにより、人件費の増加傾向は続くと想定されるため、民間活力の導入などにより、人件費の抑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28361</xdr:rowOff>
    </xdr:from>
    <xdr:to>
      <xdr:col>23</xdr:col>
      <xdr:colOff>133350</xdr:colOff>
      <xdr:row>83</xdr:row>
      <xdr:rowOff>43545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58711"/>
          <a:ext cx="838200" cy="1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150772</xdr:rowOff>
    </xdr:from>
    <xdr:to>
      <xdr:col>19</xdr:col>
      <xdr:colOff>133350</xdr:colOff>
      <xdr:row>83</xdr:row>
      <xdr:rowOff>28361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209672"/>
          <a:ext cx="889000" cy="4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114167</xdr:rowOff>
    </xdr:from>
    <xdr:to>
      <xdr:col>15</xdr:col>
      <xdr:colOff>82550</xdr:colOff>
      <xdr:row>82</xdr:row>
      <xdr:rowOff>150772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73067"/>
          <a:ext cx="889000" cy="3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98609</xdr:rowOff>
    </xdr:from>
    <xdr:to>
      <xdr:col>11</xdr:col>
      <xdr:colOff>31750</xdr:colOff>
      <xdr:row>82</xdr:row>
      <xdr:rowOff>114167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57509"/>
          <a:ext cx="889000" cy="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164195</xdr:rowOff>
    </xdr:from>
    <xdr:to>
      <xdr:col>23</xdr:col>
      <xdr:colOff>184150</xdr:colOff>
      <xdr:row>83</xdr:row>
      <xdr:rowOff>94345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136272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9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149011</xdr:rowOff>
    </xdr:from>
    <xdr:to>
      <xdr:col>19</xdr:col>
      <xdr:colOff>184150</xdr:colOff>
      <xdr:row>83</xdr:row>
      <xdr:rowOff>79161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63938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9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99972</xdr:rowOff>
    </xdr:from>
    <xdr:to>
      <xdr:col>15</xdr:col>
      <xdr:colOff>133350</xdr:colOff>
      <xdr:row>83</xdr:row>
      <xdr:rowOff>30122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14899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4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63367</xdr:rowOff>
    </xdr:from>
    <xdr:to>
      <xdr:col>11</xdr:col>
      <xdr:colOff>82550</xdr:colOff>
      <xdr:row>82</xdr:row>
      <xdr:rowOff>164967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2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149744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0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47809</xdr:rowOff>
    </xdr:from>
    <xdr:to>
      <xdr:col>7</xdr:col>
      <xdr:colOff>31750</xdr:colOff>
      <xdr:row>82</xdr:row>
      <xdr:rowOff>149409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0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134186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9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去における人口急増時の職員採用や集中改革プランに伴う職員数の削減のため、新規採用の抑制を実施したことにより、職員年齢構成のバランスが偏り、特に中高年齢層の比率が高くなっていることが指数を高くしている要因である。今後は、定年退職と新規採用職員のバランスをとりつつ、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32657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77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84364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87</xdr:row>
      <xdr:rowOff>33564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290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88</xdr:row>
      <xdr:rowOff>86179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94971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年退職と新規採用職員のバランスをとりつつ職員の削減に取り組んでいるが、過去における人口急増時の職員採用の増や専門的な知識・経験を持つ任期付き職員の積極的活用による増のため、人口千人あたりの職員数は、類似団体平均を上回っている。今後は、民間活力の導入なども検討し、定員管理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141787</xdr:rowOff>
    </xdr:from>
    <xdr:to>
      <xdr:col>81</xdr:col>
      <xdr:colOff>44450</xdr:colOff>
      <xdr:row>61</xdr:row>
      <xdr:rowOff>150404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600237"/>
          <a:ext cx="8382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136616</xdr:rowOff>
    </xdr:from>
    <xdr:to>
      <xdr:col>77</xdr:col>
      <xdr:colOff>44450</xdr:colOff>
      <xdr:row>61</xdr:row>
      <xdr:rowOff>150404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9506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98697</xdr:rowOff>
    </xdr:from>
    <xdr:to>
      <xdr:col>72</xdr:col>
      <xdr:colOff>203200</xdr:colOff>
      <xdr:row>61</xdr:row>
      <xdr:rowOff>136616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5714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98697</xdr:rowOff>
    </xdr:from>
    <xdr:to>
      <xdr:col>68</xdr:col>
      <xdr:colOff>152400</xdr:colOff>
      <xdr:row>61</xdr:row>
      <xdr:rowOff>109038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5714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90987</xdr:rowOff>
    </xdr:from>
    <xdr:to>
      <xdr:col>81</xdr:col>
      <xdr:colOff>95250</xdr:colOff>
      <xdr:row>62</xdr:row>
      <xdr:rowOff>21137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63064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2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99604</xdr:rowOff>
    </xdr:from>
    <xdr:to>
      <xdr:col>77</xdr:col>
      <xdr:colOff>95250</xdr:colOff>
      <xdr:row>62</xdr:row>
      <xdr:rowOff>29754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14531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85816</xdr:rowOff>
    </xdr:from>
    <xdr:to>
      <xdr:col>73</xdr:col>
      <xdr:colOff>44450</xdr:colOff>
      <xdr:row>62</xdr:row>
      <xdr:rowOff>15966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743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47897</xdr:rowOff>
    </xdr:from>
    <xdr:to>
      <xdr:col>68</xdr:col>
      <xdr:colOff>203200</xdr:colOff>
      <xdr:row>61</xdr:row>
      <xdr:rowOff>149497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58238</xdr:rowOff>
    </xdr:from>
    <xdr:to>
      <xdr:col>64</xdr:col>
      <xdr:colOff>152400</xdr:colOff>
      <xdr:row>61</xdr:row>
      <xdr:rowOff>159838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144615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実質公債費比率計算の分母である普通交付税額等の増額により前年度比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類似団体と比較して低い水準となっている。しかし、臨時財政対策債の償還増加や公共施設の長寿命化事業の償還開始等により、地方債残高は今後増加する予定であり、将来負担比率が悪化する見込みであるため、借入については事業実施の緊急度、必要性を十分検討し、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2903</xdr:rowOff>
    </xdr:from>
    <xdr:to>
      <xdr:col>81</xdr:col>
      <xdr:colOff>44450</xdr:colOff>
      <xdr:row>40</xdr:row>
      <xdr:rowOff>9797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6090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146776</xdr:rowOff>
    </xdr:from>
    <xdr:to>
      <xdr:col>77</xdr:col>
      <xdr:colOff>44450</xdr:colOff>
      <xdr:row>40</xdr:row>
      <xdr:rowOff>9797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3332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70938</xdr:rowOff>
    </xdr:from>
    <xdr:to>
      <xdr:col>72</xdr:col>
      <xdr:colOff>203200</xdr:colOff>
      <xdr:row>39</xdr:row>
      <xdr:rowOff>146776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5748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152763</xdr:rowOff>
    </xdr:from>
    <xdr:to>
      <xdr:col>68</xdr:col>
      <xdr:colOff>152400</xdr:colOff>
      <xdr:row>39</xdr:row>
      <xdr:rowOff>70938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67863"/>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123553</xdr:rowOff>
    </xdr:from>
    <xdr:to>
      <xdr:col>81</xdr:col>
      <xdr:colOff>95250</xdr:colOff>
      <xdr:row>40</xdr:row>
      <xdr:rowOff>53703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140080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130447</xdr:rowOff>
    </xdr:from>
    <xdr:to>
      <xdr:col>77</xdr:col>
      <xdr:colOff>95250</xdr:colOff>
      <xdr:row>40</xdr:row>
      <xdr:rowOff>60597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70774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8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95976</xdr:rowOff>
    </xdr:from>
    <xdr:to>
      <xdr:col>73</xdr:col>
      <xdr:colOff>44450</xdr:colOff>
      <xdr:row>40</xdr:row>
      <xdr:rowOff>26126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36303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20138</xdr:rowOff>
    </xdr:from>
    <xdr:to>
      <xdr:col>68</xdr:col>
      <xdr:colOff>203200</xdr:colOff>
      <xdr:row>39</xdr:row>
      <xdr:rowOff>121738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131915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101963</xdr:rowOff>
    </xdr:from>
    <xdr:to>
      <xdr:col>64</xdr:col>
      <xdr:colOff>152400</xdr:colOff>
      <xdr:row>39</xdr:row>
      <xdr:rowOff>32113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42290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現在高の減少や公営企業債等繰入見込額が減少したことにより、将来負担比率は、前年度より減少した。今後は、老朽化した公共施設の長寿命化のために地方債の発行が見込まれることから、地方債現在高は増加する予定であり、将来負担比率は上昇する見通しである。このため、引き続き財政状況を考慮し、計画的な地方債の発行により将来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56545</xdr:rowOff>
    </xdr:from>
    <xdr:to>
      <xdr:col>81</xdr:col>
      <xdr:colOff>44450</xdr:colOff>
      <xdr:row>14</xdr:row>
      <xdr:rowOff>87569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5684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87569</xdr:rowOff>
    </xdr:from>
    <xdr:to>
      <xdr:col>77</xdr:col>
      <xdr:colOff>44450</xdr:colOff>
      <xdr:row>14</xdr:row>
      <xdr:rowOff>131233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487869"/>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144115</xdr:rowOff>
    </xdr:from>
    <xdr:to>
      <xdr:col>72</xdr:col>
      <xdr:colOff>203200</xdr:colOff>
      <xdr:row>14</xdr:row>
      <xdr:rowOff>131233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372965"/>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5745</xdr:rowOff>
    </xdr:from>
    <xdr:to>
      <xdr:col>81</xdr:col>
      <xdr:colOff>95250</xdr:colOff>
      <xdr:row>14</xdr:row>
      <xdr:rowOff>107345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149272</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37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36769</xdr:rowOff>
    </xdr:from>
    <xdr:to>
      <xdr:col>77</xdr:col>
      <xdr:colOff>95250</xdr:colOff>
      <xdr:row>14</xdr:row>
      <xdr:rowOff>138369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123146</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523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166810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5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93315</xdr:rowOff>
    </xdr:from>
    <xdr:to>
      <xdr:col>68</xdr:col>
      <xdr:colOff>203200</xdr:colOff>
      <xdr:row>14</xdr:row>
      <xdr:rowOff>23465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33642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09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20,339
19,642
19.01
7,268,880
6,789,481
466,200
4,692,569
5,553,293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職員数が多いことから、人件費の経常収支比率が高くなっている。これは、過去における人口急増時の職員採用や専門的な知識・経験を持つ任期付き職員の積極的採用が影響している。今後は、会計年度任用職員の経験年次が進むことによる増や勤勉手当の支給開始、保育士処遇改善などにより、人件費の増加傾向は続くものと思われる。民間活力の導入などにより、人件費の抑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65278</xdr:rowOff>
    </xdr:from>
    <xdr:to>
      <xdr:col>24</xdr:col>
      <xdr:colOff>25400</xdr:colOff>
      <xdr:row>39</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7518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65278</xdr:rowOff>
    </xdr:from>
    <xdr:to>
      <xdr:col>19</xdr:col>
      <xdr:colOff>187325</xdr:colOff>
      <xdr:row>39</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518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65278</xdr:rowOff>
    </xdr:from>
    <xdr:to>
      <xdr:col>15</xdr:col>
      <xdr:colOff>98425</xdr:colOff>
      <xdr:row>39</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518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117856</xdr:rowOff>
    </xdr:from>
    <xdr:to>
      <xdr:col>11</xdr:col>
      <xdr:colOff>9525</xdr:colOff>
      <xdr:row>39</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329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69342</xdr:rowOff>
    </xdr:from>
    <xdr:to>
      <xdr:col>24</xdr:col>
      <xdr:colOff>76200</xdr:colOff>
      <xdr:row>39</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41419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14478</xdr:rowOff>
    </xdr:from>
    <xdr:to>
      <xdr:col>20</xdr:col>
      <xdr:colOff>38100</xdr:colOff>
      <xdr:row>39</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100855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14478</xdr:rowOff>
    </xdr:from>
    <xdr:to>
      <xdr:col>11</xdr:col>
      <xdr:colOff>60325</xdr:colOff>
      <xdr:row>39</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100855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ポイント下回っているが、前年度と比較すると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価格高騰による光熱水費の増が要因と思われる。今後も労務単価の上昇による委託料の増等が見込まれるが、財政健全化計画などに基づき事業の見直しと合理化を図り、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16</xdr:row>
      <xdr:rowOff>85852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284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15</xdr:row>
      <xdr:rowOff>156718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691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17</xdr:row>
      <xdr:rowOff>152146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91892"/>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152146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662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46245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下回る数値となっているのは、児童福祉費や社会福祉費が類似団体平均より低いことが主な要因である。介護給付費・訓練等給付費が年々増加しており、高齢化の進展などにより、高齢者施策等の扶助費の増加が見込まれるため、介護予防の推進等により、扶助費の抑制に努める。また、町</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単独での扶助を見直すなど財政を圧迫する上昇傾向</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を抑えられるように</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努めて</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いく。</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546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7257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54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xdr:rowOff>
    </xdr:from>
    <xdr:to>
      <xdr:col>15</xdr:col>
      <xdr:colOff>98425</xdr:colOff>
      <xdr:row>54</xdr:row>
      <xdr:rowOff>83457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65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54</xdr:row>
      <xdr:rowOff>83457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98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127907</xdr:rowOff>
    </xdr:from>
    <xdr:to>
      <xdr:col>15</xdr:col>
      <xdr:colOff>149225</xdr:colOff>
      <xdr:row>54</xdr:row>
      <xdr:rowOff>58057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68234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32657</xdr:rowOff>
    </xdr:from>
    <xdr:to>
      <xdr:col>11</xdr:col>
      <xdr:colOff>60325</xdr:colOff>
      <xdr:row>54</xdr:row>
      <xdr:rowOff>134257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144434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類似団体平均を下回っているのは、繰出金が少ないことが主な要因である。国民健康保険等特別会計についての繰出しは、基準内繰出のみとなっている。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今後は、高齢化による後期高齢者医療保険や介護保険への繰出しの増加が見込まれることから、引き続き事務経費の精査に努める。</a:t>
          </a: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56</xdr:row>
      <xdr:rowOff>67128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485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56</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56</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清掃・衛生業務などを一部事務組合で行っており、その負担金が多額であるため、類似団体平均を上回っている。毎年、予算編成前に当町を含む構成団体から各組合へ組合事業における経常経費の見直しなどを依頼している。こうした積み重ねにより補助費等の抑制に努めていく。</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また、令和４年度は、事務処理誤りによる国庫補助金の返還金の増もあり、補助費等に係る経常収支比率が前年度比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110998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40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152146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4409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44704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495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30988</xdr:rowOff>
    </xdr:from>
    <xdr:to>
      <xdr:col>69</xdr:col>
      <xdr:colOff>92075</xdr:colOff>
      <xdr:row>38</xdr:row>
      <xdr:rowOff>44704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546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公債費に係る経常収支比率は、類似団体の平均よ</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り低いものの、臨時財政対策債の償還額の増加や緊急防災・減債事業債の元金償還開始により前年度比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ている。また、今後数年は、令和元年度以降集中的に実施した公共施設長寿命化対策事業（中央公民館施設整備事業、役場中央庁舎耐震補強等工事等）の償還開始により増加していく見込みである。借入については、事業実施の緊急度、必要性、国庫補助金等の財源措置を十分検討し、借入額と償還額のバランスをとりつつ、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931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67563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62992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0657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公債費以外に係る経常収支比率は、類似団体平均より高い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ポイント増である。これは類似団体平均に比べ、扶助費の経常収支比率は低いが、人件費及び補助費等の経常収支比率が高いためであり、業務改善等により高水準にある経常収支比率の改善に努める。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54611</xdr:rowOff>
    </xdr:from>
    <xdr:to>
      <xdr:col>82</xdr:col>
      <xdr:colOff>107950</xdr:colOff>
      <xdr:row>80</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9916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54611</xdr:rowOff>
    </xdr:from>
    <xdr:to>
      <xdr:col>78</xdr:col>
      <xdr:colOff>69850</xdr:colOff>
      <xdr:row>80</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5991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1270</xdr:rowOff>
    </xdr:from>
    <xdr:to>
      <xdr:col>73</xdr:col>
      <xdr:colOff>180975</xdr:colOff>
      <xdr:row>81</xdr:row>
      <xdr:rowOff>5080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7172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xdr:rowOff>
    </xdr:from>
    <xdr:to>
      <xdr:col>69</xdr:col>
      <xdr:colOff>92075</xdr:colOff>
      <xdr:row>81</xdr:row>
      <xdr:rowOff>5080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172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163830</xdr:rowOff>
    </xdr:from>
    <xdr:to>
      <xdr:col>82</xdr:col>
      <xdr:colOff>158750</xdr:colOff>
      <xdr:row>80</xdr:row>
      <xdr:rowOff>93980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135907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3811</xdr:rowOff>
    </xdr:from>
    <xdr:to>
      <xdr:col>78</xdr:col>
      <xdr:colOff>120650</xdr:colOff>
      <xdr:row>79</xdr:row>
      <xdr:rowOff>105411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90188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121920</xdr:rowOff>
    </xdr:from>
    <xdr:to>
      <xdr:col>74</xdr:col>
      <xdr:colOff>31750</xdr:colOff>
      <xdr:row>80</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36847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125730</xdr:rowOff>
    </xdr:from>
    <xdr:to>
      <xdr:col>69</xdr:col>
      <xdr:colOff>142875</xdr:colOff>
      <xdr:row>81</xdr:row>
      <xdr:rowOff>55880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8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40657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92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121920</xdr:rowOff>
    </xdr:from>
    <xdr:to>
      <xdr:col>65</xdr:col>
      <xdr:colOff>53975</xdr:colOff>
      <xdr:row>80</xdr:row>
      <xdr:rowOff>52070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36847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121214</xdr:rowOff>
    </xdr:from>
    <xdr:to>
      <xdr:col>29</xdr:col>
      <xdr:colOff>127000</xdr:colOff>
      <xdr:row>14</xdr:row>
      <xdr:rowOff>162852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69139"/>
          <a:ext cx="647700" cy="4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162852</xdr:rowOff>
    </xdr:from>
    <xdr:to>
      <xdr:col>26</xdr:col>
      <xdr:colOff>50800</xdr:colOff>
      <xdr:row>15</xdr:row>
      <xdr:rowOff>14801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10777"/>
          <a:ext cx="698500" cy="2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157268</xdr:rowOff>
    </xdr:from>
    <xdr:to>
      <xdr:col>22</xdr:col>
      <xdr:colOff>114300</xdr:colOff>
      <xdr:row>15</xdr:row>
      <xdr:rowOff>14801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05193"/>
          <a:ext cx="698500" cy="2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157268</xdr:rowOff>
    </xdr:from>
    <xdr:to>
      <xdr:col>18</xdr:col>
      <xdr:colOff>177800</xdr:colOff>
      <xdr:row>15</xdr:row>
      <xdr:rowOff>45156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05193"/>
          <a:ext cx="698500" cy="59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70414</xdr:rowOff>
    </xdr:from>
    <xdr:to>
      <xdr:col>29</xdr:col>
      <xdr:colOff>177800</xdr:colOff>
      <xdr:row>15</xdr:row>
      <xdr:rowOff>564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18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86941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6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112052</xdr:rowOff>
    </xdr:from>
    <xdr:to>
      <xdr:col>26</xdr:col>
      <xdr:colOff>101600</xdr:colOff>
      <xdr:row>15</xdr:row>
      <xdr:rowOff>42202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59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52379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28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135451</xdr:rowOff>
    </xdr:from>
    <xdr:to>
      <xdr:col>22</xdr:col>
      <xdr:colOff>165100</xdr:colOff>
      <xdr:row>15</xdr:row>
      <xdr:rowOff>65601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83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75778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5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106468</xdr:rowOff>
    </xdr:from>
    <xdr:to>
      <xdr:col>19</xdr:col>
      <xdr:colOff>38100</xdr:colOff>
      <xdr:row>15</xdr:row>
      <xdr:rowOff>36618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5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46795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2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165806</xdr:rowOff>
    </xdr:from>
    <xdr:to>
      <xdr:col>15</xdr:col>
      <xdr:colOff>101600</xdr:colOff>
      <xdr:row>15</xdr:row>
      <xdr:rowOff>95956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1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106133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8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328396</xdr:rowOff>
    </xdr:from>
    <xdr:to>
      <xdr:col>29</xdr:col>
      <xdr:colOff>127000</xdr:colOff>
      <xdr:row>35</xdr:row>
      <xdr:rowOff>330664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38746"/>
          <a:ext cx="647700" cy="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328396</xdr:rowOff>
    </xdr:from>
    <xdr:to>
      <xdr:col>26</xdr:col>
      <xdr:colOff>50800</xdr:colOff>
      <xdr:row>36</xdr:row>
      <xdr:rowOff>1765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38746"/>
          <a:ext cx="698500" cy="16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1765</xdr:rowOff>
    </xdr:from>
    <xdr:to>
      <xdr:col>22</xdr:col>
      <xdr:colOff>114300</xdr:colOff>
      <xdr:row>36</xdr:row>
      <xdr:rowOff>9081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55015"/>
          <a:ext cx="698500" cy="7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9081</xdr:rowOff>
    </xdr:from>
    <xdr:to>
      <xdr:col>18</xdr:col>
      <xdr:colOff>177800</xdr:colOff>
      <xdr:row>36</xdr:row>
      <xdr:rowOff>63488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62331"/>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279864</xdr:rowOff>
    </xdr:from>
    <xdr:to>
      <xdr:col>29</xdr:col>
      <xdr:colOff>177800</xdr:colOff>
      <xdr:row>36</xdr:row>
      <xdr:rowOff>38564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90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251941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6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277596</xdr:rowOff>
    </xdr:from>
    <xdr:to>
      <xdr:col>26</xdr:col>
      <xdr:colOff>101600</xdr:colOff>
      <xdr:row>36</xdr:row>
      <xdr:rowOff>36296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8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21073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7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293865</xdr:rowOff>
    </xdr:from>
    <xdr:to>
      <xdr:col>22</xdr:col>
      <xdr:colOff>165100</xdr:colOff>
      <xdr:row>36</xdr:row>
      <xdr:rowOff>52565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0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37342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301181</xdr:rowOff>
    </xdr:from>
    <xdr:to>
      <xdr:col>19</xdr:col>
      <xdr:colOff>38100</xdr:colOff>
      <xdr:row>36</xdr:row>
      <xdr:rowOff>59881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1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44658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9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12688</xdr:rowOff>
    </xdr:from>
    <xdr:to>
      <xdr:col>15</xdr:col>
      <xdr:colOff>101600</xdr:colOff>
      <xdr:row>36</xdr:row>
      <xdr:rowOff>114288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65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99065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5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20,339
19,642
19.01
7,268,880
6,789,481
466,200
4,692,569
5,553,293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28543</xdr:rowOff>
    </xdr:from>
    <xdr:to>
      <xdr:col>24</xdr:col>
      <xdr:colOff>63500</xdr:colOff>
      <xdr:row>34</xdr:row>
      <xdr:rowOff>73254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57843"/>
          <a:ext cx="838200" cy="4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73254</xdr:rowOff>
    </xdr:from>
    <xdr:to>
      <xdr:col>19</xdr:col>
      <xdr:colOff>177800</xdr:colOff>
      <xdr:row>34</xdr:row>
      <xdr:rowOff>117411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02554"/>
          <a:ext cx="8890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117411</xdr:rowOff>
    </xdr:from>
    <xdr:to>
      <xdr:col>15</xdr:col>
      <xdr:colOff>50800</xdr:colOff>
      <xdr:row>35</xdr:row>
      <xdr:rowOff>50755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46711"/>
          <a:ext cx="889000" cy="10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50755</xdr:rowOff>
    </xdr:from>
    <xdr:to>
      <xdr:col>10</xdr:col>
      <xdr:colOff>114300</xdr:colOff>
      <xdr:row>35</xdr:row>
      <xdr:rowOff>162808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51505"/>
          <a:ext cx="889000" cy="11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149193</xdr:rowOff>
    </xdr:from>
    <xdr:to>
      <xdr:col>24</xdr:col>
      <xdr:colOff>114300</xdr:colOff>
      <xdr:row>34</xdr:row>
      <xdr:rowOff>79343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22454</xdr:rowOff>
    </xdr:from>
    <xdr:to>
      <xdr:col>20</xdr:col>
      <xdr:colOff>38100</xdr:colOff>
      <xdr:row>34</xdr:row>
      <xdr:rowOff>124054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140581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2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66611</xdr:rowOff>
    </xdr:from>
    <xdr:to>
      <xdr:col>15</xdr:col>
      <xdr:colOff>101600</xdr:colOff>
      <xdr:row>34</xdr:row>
      <xdr:rowOff>168211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13288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7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171405</xdr:rowOff>
    </xdr:from>
    <xdr:to>
      <xdr:col>10</xdr:col>
      <xdr:colOff>165100</xdr:colOff>
      <xdr:row>35</xdr:row>
      <xdr:rowOff>101555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118082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7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112008</xdr:rowOff>
    </xdr:from>
    <xdr:to>
      <xdr:col>6</xdr:col>
      <xdr:colOff>38100</xdr:colOff>
      <xdr:row>36</xdr:row>
      <xdr:rowOff>42158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1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58685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8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114798</xdr:rowOff>
    </xdr:from>
    <xdr:to>
      <xdr:col>24</xdr:col>
      <xdr:colOff>63500</xdr:colOff>
      <xdr:row>58</xdr:row>
      <xdr:rowOff>119942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58898"/>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119942</xdr:rowOff>
    </xdr:from>
    <xdr:to>
      <xdr:col>19</xdr:col>
      <xdr:colOff>177800</xdr:colOff>
      <xdr:row>58</xdr:row>
      <xdr:rowOff>164617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64042"/>
          <a:ext cx="8890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164617</xdr:rowOff>
    </xdr:from>
    <xdr:to>
      <xdr:col>15</xdr:col>
      <xdr:colOff>50800</xdr:colOff>
      <xdr:row>58</xdr:row>
      <xdr:rowOff>170142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108717"/>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170142</xdr:rowOff>
    </xdr:from>
    <xdr:to>
      <xdr:col>10</xdr:col>
      <xdr:colOff>114300</xdr:colOff>
      <xdr:row>59</xdr:row>
      <xdr:rowOff>627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14242"/>
          <a:ext cx="8890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63998</xdr:rowOff>
    </xdr:from>
    <xdr:to>
      <xdr:col>24</xdr:col>
      <xdr:colOff>114300</xdr:colOff>
      <xdr:row>58</xdr:row>
      <xdr:rowOff>165598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0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42425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8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69142</xdr:rowOff>
    </xdr:from>
    <xdr:to>
      <xdr:col>20</xdr:col>
      <xdr:colOff>38100</xdr:colOff>
      <xdr:row>58</xdr:row>
      <xdr:rowOff>170742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161869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113817</xdr:rowOff>
    </xdr:from>
    <xdr:to>
      <xdr:col>15</xdr:col>
      <xdr:colOff>101600</xdr:colOff>
      <xdr:row>59</xdr:row>
      <xdr:rowOff>43967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35094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5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119342</xdr:rowOff>
    </xdr:from>
    <xdr:to>
      <xdr:col>10</xdr:col>
      <xdr:colOff>165100</xdr:colOff>
      <xdr:row>59</xdr:row>
      <xdr:rowOff>49492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40619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121277</xdr:rowOff>
    </xdr:from>
    <xdr:to>
      <xdr:col>6</xdr:col>
      <xdr:colOff>38100</xdr:colOff>
      <xdr:row>59</xdr:row>
      <xdr:rowOff>51427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6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42554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5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82322</xdr:rowOff>
    </xdr:from>
    <xdr:to>
      <xdr:col>24</xdr:col>
      <xdr:colOff>63500</xdr:colOff>
      <xdr:row>78</xdr:row>
      <xdr:rowOff>96997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55422"/>
          <a:ext cx="8382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82322</xdr:rowOff>
    </xdr:from>
    <xdr:to>
      <xdr:col>19</xdr:col>
      <xdr:colOff>177800</xdr:colOff>
      <xdr:row>78</xdr:row>
      <xdr:rowOff>88219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55422"/>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88219</xdr:rowOff>
    </xdr:from>
    <xdr:to>
      <xdr:col>15</xdr:col>
      <xdr:colOff>50800</xdr:colOff>
      <xdr:row>78</xdr:row>
      <xdr:rowOff>92472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1319"/>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92472</xdr:rowOff>
    </xdr:from>
    <xdr:to>
      <xdr:col>10</xdr:col>
      <xdr:colOff>114300</xdr:colOff>
      <xdr:row>78</xdr:row>
      <xdr:rowOff>99054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5572"/>
          <a:ext cx="889000" cy="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46197</xdr:rowOff>
    </xdr:from>
    <xdr:to>
      <xdr:col>24</xdr:col>
      <xdr:colOff>114300</xdr:colOff>
      <xdr:row>78</xdr:row>
      <xdr:rowOff>147797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132574</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4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31522</xdr:rowOff>
    </xdr:from>
    <xdr:to>
      <xdr:col>20</xdr:col>
      <xdr:colOff>38100</xdr:colOff>
      <xdr:row>78</xdr:row>
      <xdr:rowOff>133122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124249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9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37419</xdr:rowOff>
    </xdr:from>
    <xdr:to>
      <xdr:col>15</xdr:col>
      <xdr:colOff>101600</xdr:colOff>
      <xdr:row>78</xdr:row>
      <xdr:rowOff>139019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130146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41672</xdr:rowOff>
    </xdr:from>
    <xdr:to>
      <xdr:col>10</xdr:col>
      <xdr:colOff>165100</xdr:colOff>
      <xdr:row>78</xdr:row>
      <xdr:rowOff>143272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134399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48254</xdr:rowOff>
    </xdr:from>
    <xdr:to>
      <xdr:col>6</xdr:col>
      <xdr:colOff>38100</xdr:colOff>
      <xdr:row>78</xdr:row>
      <xdr:rowOff>149854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140981</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1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108023</xdr:rowOff>
    </xdr:from>
    <xdr:to>
      <xdr:col>24</xdr:col>
      <xdr:colOff>63500</xdr:colOff>
      <xdr:row>98</xdr:row>
      <xdr:rowOff>56762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738673"/>
          <a:ext cx="838200" cy="12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108023</xdr:rowOff>
    </xdr:from>
    <xdr:to>
      <xdr:col>19</xdr:col>
      <xdr:colOff>177800</xdr:colOff>
      <xdr:row>98</xdr:row>
      <xdr:rowOff>127769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38673"/>
          <a:ext cx="889000" cy="19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127769</xdr:rowOff>
    </xdr:from>
    <xdr:to>
      <xdr:col>15</xdr:col>
      <xdr:colOff>50800</xdr:colOff>
      <xdr:row>98</xdr:row>
      <xdr:rowOff>166729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29869"/>
          <a:ext cx="8890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166729</xdr:rowOff>
    </xdr:from>
    <xdr:to>
      <xdr:col>10</xdr:col>
      <xdr:colOff>114300</xdr:colOff>
      <xdr:row>98</xdr:row>
      <xdr:rowOff>168711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68829"/>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5962</xdr:rowOff>
    </xdr:from>
    <xdr:to>
      <xdr:col>24</xdr:col>
      <xdr:colOff>114300</xdr:colOff>
      <xdr:row>98</xdr:row>
      <xdr:rowOff>107562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92339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2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57223</xdr:rowOff>
    </xdr:from>
    <xdr:to>
      <xdr:col>20</xdr:col>
      <xdr:colOff>38100</xdr:colOff>
      <xdr:row>97</xdr:row>
      <xdr:rowOff>158823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8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149950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8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76969</xdr:rowOff>
    </xdr:from>
    <xdr:to>
      <xdr:col>15</xdr:col>
      <xdr:colOff>101600</xdr:colOff>
      <xdr:row>99</xdr:row>
      <xdr:rowOff>7119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169696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7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115929</xdr:rowOff>
    </xdr:from>
    <xdr:to>
      <xdr:col>10</xdr:col>
      <xdr:colOff>165100</xdr:colOff>
      <xdr:row>99</xdr:row>
      <xdr:rowOff>46079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37206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1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117911</xdr:rowOff>
    </xdr:from>
    <xdr:to>
      <xdr:col>6</xdr:col>
      <xdr:colOff>38100</xdr:colOff>
      <xdr:row>99</xdr:row>
      <xdr:rowOff>48061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2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39188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1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111417</xdr:rowOff>
    </xdr:from>
    <xdr:to>
      <xdr:col>55</xdr:col>
      <xdr:colOff>0</xdr:colOff>
      <xdr:row>37</xdr:row>
      <xdr:rowOff>168199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55067"/>
          <a:ext cx="838200" cy="5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26822</xdr:rowOff>
    </xdr:from>
    <xdr:to>
      <xdr:col>50</xdr:col>
      <xdr:colOff>114300</xdr:colOff>
      <xdr:row>37</xdr:row>
      <xdr:rowOff>168199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170322"/>
          <a:ext cx="889000" cy="134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26822</xdr:rowOff>
    </xdr:from>
    <xdr:to>
      <xdr:col>45</xdr:col>
      <xdr:colOff>177800</xdr:colOff>
      <xdr:row>37</xdr:row>
      <xdr:rowOff>143739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170322"/>
          <a:ext cx="889000" cy="131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143739</xdr:rowOff>
    </xdr:from>
    <xdr:to>
      <xdr:col>41</xdr:col>
      <xdr:colOff>50800</xdr:colOff>
      <xdr:row>38</xdr:row>
      <xdr:rowOff>5093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87389"/>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60659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57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67492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8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60617</xdr:rowOff>
    </xdr:from>
    <xdr:to>
      <xdr:col>55</xdr:col>
      <xdr:colOff>50800</xdr:colOff>
      <xdr:row>37</xdr:row>
      <xdr:rowOff>162217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39044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117399</xdr:rowOff>
    </xdr:from>
    <xdr:to>
      <xdr:col>50</xdr:col>
      <xdr:colOff>165100</xdr:colOff>
      <xdr:row>38</xdr:row>
      <xdr:rowOff>47549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38676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5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147472</xdr:rowOff>
    </xdr:from>
    <xdr:to>
      <xdr:col>46</xdr:col>
      <xdr:colOff>38100</xdr:colOff>
      <xdr:row>30</xdr:row>
      <xdr:rowOff>77622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1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68749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21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92939</xdr:rowOff>
    </xdr:from>
    <xdr:to>
      <xdr:col>41</xdr:col>
      <xdr:colOff>101600</xdr:colOff>
      <xdr:row>38</xdr:row>
      <xdr:rowOff>23089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39616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125743</xdr:rowOff>
    </xdr:from>
    <xdr:to>
      <xdr:col>36</xdr:col>
      <xdr:colOff>165100</xdr:colOff>
      <xdr:row>38</xdr:row>
      <xdr:rowOff>55893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72420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134991</xdr:rowOff>
    </xdr:from>
    <xdr:to>
      <xdr:col>55</xdr:col>
      <xdr:colOff>0</xdr:colOff>
      <xdr:row>58</xdr:row>
      <xdr:rowOff>70724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07641"/>
          <a:ext cx="838200" cy="10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34537</xdr:rowOff>
    </xdr:from>
    <xdr:to>
      <xdr:col>50</xdr:col>
      <xdr:colOff>114300</xdr:colOff>
      <xdr:row>57</xdr:row>
      <xdr:rowOff>134991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35737"/>
          <a:ext cx="889000" cy="27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34537</xdr:rowOff>
    </xdr:from>
    <xdr:to>
      <xdr:col>45</xdr:col>
      <xdr:colOff>177800</xdr:colOff>
      <xdr:row>57</xdr:row>
      <xdr:rowOff>77696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35737"/>
          <a:ext cx="889000" cy="21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77696</xdr:rowOff>
    </xdr:from>
    <xdr:to>
      <xdr:col>41</xdr:col>
      <xdr:colOff>50800</xdr:colOff>
      <xdr:row>57</xdr:row>
      <xdr:rowOff>150330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50346"/>
          <a:ext cx="889000" cy="7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19924</xdr:rowOff>
    </xdr:from>
    <xdr:to>
      <xdr:col>55</xdr:col>
      <xdr:colOff>50800</xdr:colOff>
      <xdr:row>58</xdr:row>
      <xdr:rowOff>121524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6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106301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7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84191</xdr:rowOff>
    </xdr:from>
    <xdr:to>
      <xdr:col>50</xdr:col>
      <xdr:colOff>165100</xdr:colOff>
      <xdr:row>58</xdr:row>
      <xdr:rowOff>14341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5468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155187</xdr:rowOff>
    </xdr:from>
    <xdr:to>
      <xdr:col>46</xdr:col>
      <xdr:colOff>38100</xdr:colOff>
      <xdr:row>56</xdr:row>
      <xdr:rowOff>85337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101864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3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26896</xdr:rowOff>
    </xdr:from>
    <xdr:to>
      <xdr:col>41</xdr:col>
      <xdr:colOff>101600</xdr:colOff>
      <xdr:row>57</xdr:row>
      <xdr:rowOff>128496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9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119623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9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99530</xdr:rowOff>
    </xdr:from>
    <xdr:to>
      <xdr:col>36</xdr:col>
      <xdr:colOff>165100</xdr:colOff>
      <xdr:row>58</xdr:row>
      <xdr:rowOff>29680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20807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19552</xdr:rowOff>
    </xdr:from>
    <xdr:to>
      <xdr:col>55</xdr:col>
      <xdr:colOff>0</xdr:colOff>
      <xdr:row>79</xdr:row>
      <xdr:rowOff>27991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64102"/>
          <a:ext cx="8382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1854</xdr:rowOff>
    </xdr:from>
    <xdr:to>
      <xdr:col>50</xdr:col>
      <xdr:colOff>114300</xdr:colOff>
      <xdr:row>79</xdr:row>
      <xdr:rowOff>19552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203504"/>
          <a:ext cx="889000" cy="3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124707</xdr:rowOff>
    </xdr:from>
    <xdr:to>
      <xdr:col>45</xdr:col>
      <xdr:colOff>177800</xdr:colOff>
      <xdr:row>77</xdr:row>
      <xdr:rowOff>1854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154907"/>
          <a:ext cx="889000" cy="4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124707</xdr:rowOff>
    </xdr:from>
    <xdr:to>
      <xdr:col>41</xdr:col>
      <xdr:colOff>50800</xdr:colOff>
      <xdr:row>77</xdr:row>
      <xdr:rowOff>60737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154907"/>
          <a:ext cx="889000" cy="10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133907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148641</xdr:rowOff>
    </xdr:from>
    <xdr:to>
      <xdr:col>55</xdr:col>
      <xdr:colOff>50800</xdr:colOff>
      <xdr:row>79</xdr:row>
      <xdr:rowOff>78791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63568</xdr:rowOff>
    </xdr:from>
    <xdr:ext cx="378565"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36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140202</xdr:rowOff>
    </xdr:from>
    <xdr:to>
      <xdr:col>50</xdr:col>
      <xdr:colOff>165100</xdr:colOff>
      <xdr:row>79</xdr:row>
      <xdr:rowOff>70352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61479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0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122504</xdr:rowOff>
    </xdr:from>
    <xdr:to>
      <xdr:col>46</xdr:col>
      <xdr:colOff>38100</xdr:colOff>
      <xdr:row>77</xdr:row>
      <xdr:rowOff>52654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69181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2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73907</xdr:rowOff>
    </xdr:from>
    <xdr:to>
      <xdr:col>41</xdr:col>
      <xdr:colOff>101600</xdr:colOff>
      <xdr:row>77</xdr:row>
      <xdr:rowOff>4057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20585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87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9937</xdr:rowOff>
    </xdr:from>
    <xdr:to>
      <xdr:col>36</xdr:col>
      <xdr:colOff>165100</xdr:colOff>
      <xdr:row>77</xdr:row>
      <xdr:rowOff>111537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128064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98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138410</xdr:rowOff>
    </xdr:from>
    <xdr:to>
      <xdr:col>55</xdr:col>
      <xdr:colOff>0</xdr:colOff>
      <xdr:row>97</xdr:row>
      <xdr:rowOff>169859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597610"/>
          <a:ext cx="838200" cy="20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17204</xdr:rowOff>
    </xdr:from>
    <xdr:to>
      <xdr:col>50</xdr:col>
      <xdr:colOff>114300</xdr:colOff>
      <xdr:row>96</xdr:row>
      <xdr:rowOff>138410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304954"/>
          <a:ext cx="889000" cy="29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17204</xdr:rowOff>
    </xdr:from>
    <xdr:to>
      <xdr:col>45</xdr:col>
      <xdr:colOff>177800</xdr:colOff>
      <xdr:row>98</xdr:row>
      <xdr:rowOff>45566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304954"/>
          <a:ext cx="889000" cy="54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45566</xdr:rowOff>
    </xdr:from>
    <xdr:to>
      <xdr:col>41</xdr:col>
      <xdr:colOff>50800</xdr:colOff>
      <xdr:row>98</xdr:row>
      <xdr:rowOff>120041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47666"/>
          <a:ext cx="889000" cy="7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119059</xdr:rowOff>
    </xdr:from>
    <xdr:to>
      <xdr:col>55</xdr:col>
      <xdr:colOff>50800</xdr:colOff>
      <xdr:row>98</xdr:row>
      <xdr:rowOff>49209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97486</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87610</xdr:rowOff>
    </xdr:from>
    <xdr:to>
      <xdr:col>50</xdr:col>
      <xdr:colOff>165100</xdr:colOff>
      <xdr:row>97</xdr:row>
      <xdr:rowOff>17760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34287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32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137854</xdr:rowOff>
    </xdr:from>
    <xdr:to>
      <xdr:col>46</xdr:col>
      <xdr:colOff>38100</xdr:colOff>
      <xdr:row>95</xdr:row>
      <xdr:rowOff>68004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25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84531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02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166216</xdr:rowOff>
    </xdr:from>
    <xdr:to>
      <xdr:col>41</xdr:col>
      <xdr:colOff>101600</xdr:colOff>
      <xdr:row>98</xdr:row>
      <xdr:rowOff>96366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9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87493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8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69241</xdr:rowOff>
    </xdr:from>
    <xdr:to>
      <xdr:col>36</xdr:col>
      <xdr:colOff>165100</xdr:colOff>
      <xdr:row>98</xdr:row>
      <xdr:rowOff>170841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7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161968</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696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83301</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69851"/>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51199</xdr:rowOff>
    </xdr:from>
    <xdr:to>
      <xdr:col>76</xdr:col>
      <xdr:colOff>114300</xdr:colOff>
      <xdr:row>39</xdr:row>
      <xdr:rowOff>83301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37749"/>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51199</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737749"/>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107740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79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32501</xdr:rowOff>
    </xdr:from>
    <xdr:to>
      <xdr:col>76</xdr:col>
      <xdr:colOff>165100</xdr:colOff>
      <xdr:row>39</xdr:row>
      <xdr:rowOff>134101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125228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81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399</xdr:rowOff>
    </xdr:from>
    <xdr:to>
      <xdr:col>72</xdr:col>
      <xdr:colOff>38100</xdr:colOff>
      <xdr:row>39</xdr:row>
      <xdr:rowOff>101999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118526</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46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158347</xdr:rowOff>
    </xdr:from>
    <xdr:to>
      <xdr:col>85</xdr:col>
      <xdr:colOff>127000</xdr:colOff>
      <xdr:row>76</xdr:row>
      <xdr:rowOff>164698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88547"/>
          <a:ext cx="838200" cy="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164698</xdr:rowOff>
    </xdr:from>
    <xdr:to>
      <xdr:col>81</xdr:col>
      <xdr:colOff>50800</xdr:colOff>
      <xdr:row>77</xdr:row>
      <xdr:rowOff>36308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94898"/>
          <a:ext cx="889000" cy="4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36308</xdr:rowOff>
    </xdr:from>
    <xdr:to>
      <xdr:col>76</xdr:col>
      <xdr:colOff>114300</xdr:colOff>
      <xdr:row>77</xdr:row>
      <xdr:rowOff>62891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37958"/>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62891</xdr:rowOff>
    </xdr:from>
    <xdr:to>
      <xdr:col>71</xdr:col>
      <xdr:colOff>177800</xdr:colOff>
      <xdr:row>77</xdr:row>
      <xdr:rowOff>79921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64541"/>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107547</xdr:rowOff>
    </xdr:from>
    <xdr:to>
      <xdr:col>85</xdr:col>
      <xdr:colOff>177800</xdr:colOff>
      <xdr:row>77</xdr:row>
      <xdr:rowOff>37697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3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85974</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1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113898</xdr:rowOff>
    </xdr:from>
    <xdr:to>
      <xdr:col>81</xdr:col>
      <xdr:colOff>101600</xdr:colOff>
      <xdr:row>77</xdr:row>
      <xdr:rowOff>44048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35175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23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156958</xdr:rowOff>
    </xdr:from>
    <xdr:to>
      <xdr:col>76</xdr:col>
      <xdr:colOff>165100</xdr:colOff>
      <xdr:row>77</xdr:row>
      <xdr:rowOff>87108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78235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27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12091</xdr:rowOff>
    </xdr:from>
    <xdr:to>
      <xdr:col>72</xdr:col>
      <xdr:colOff>38100</xdr:colOff>
      <xdr:row>77</xdr:row>
      <xdr:rowOff>113691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104818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29121</xdr:rowOff>
    </xdr:from>
    <xdr:to>
      <xdr:col>67</xdr:col>
      <xdr:colOff>101600</xdr:colOff>
      <xdr:row>77</xdr:row>
      <xdr:rowOff>130721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121848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2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93359</xdr:rowOff>
    </xdr:from>
    <xdr:to>
      <xdr:col>85</xdr:col>
      <xdr:colOff>127000</xdr:colOff>
      <xdr:row>98</xdr:row>
      <xdr:rowOff>130392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95459"/>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93359</xdr:rowOff>
    </xdr:from>
    <xdr:to>
      <xdr:col>81</xdr:col>
      <xdr:colOff>50800</xdr:colOff>
      <xdr:row>98</xdr:row>
      <xdr:rowOff>125952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95459"/>
          <a:ext cx="889000" cy="3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105657</xdr:rowOff>
    </xdr:from>
    <xdr:to>
      <xdr:col>76</xdr:col>
      <xdr:colOff>114300</xdr:colOff>
      <xdr:row>98</xdr:row>
      <xdr:rowOff>125952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07757"/>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105657</xdr:rowOff>
    </xdr:from>
    <xdr:to>
      <xdr:col>71</xdr:col>
      <xdr:colOff>177800</xdr:colOff>
      <xdr:row>98</xdr:row>
      <xdr:rowOff>116858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07757"/>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79592</xdr:rowOff>
    </xdr:from>
    <xdr:to>
      <xdr:col>85</xdr:col>
      <xdr:colOff>177800</xdr:colOff>
      <xdr:row>99</xdr:row>
      <xdr:rowOff>9742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165969</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42559</xdr:rowOff>
    </xdr:from>
    <xdr:to>
      <xdr:col>81</xdr:col>
      <xdr:colOff>101600</xdr:colOff>
      <xdr:row>98</xdr:row>
      <xdr:rowOff>144159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135286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75152</xdr:rowOff>
    </xdr:from>
    <xdr:to>
      <xdr:col>76</xdr:col>
      <xdr:colOff>165100</xdr:colOff>
      <xdr:row>99</xdr:row>
      <xdr:rowOff>5302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167879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6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54857</xdr:rowOff>
    </xdr:from>
    <xdr:to>
      <xdr:col>72</xdr:col>
      <xdr:colOff>38100</xdr:colOff>
      <xdr:row>98</xdr:row>
      <xdr:rowOff>156457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147584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4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66058</xdr:rowOff>
    </xdr:from>
    <xdr:to>
      <xdr:col>67</xdr:col>
      <xdr:colOff>101600</xdr:colOff>
      <xdr:row>98</xdr:row>
      <xdr:rowOff>167658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158785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6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125892</xdr:rowOff>
    </xdr:from>
    <xdr:to>
      <xdr:col>116</xdr:col>
      <xdr:colOff>63500</xdr:colOff>
      <xdr:row>38</xdr:row>
      <xdr:rowOff>130921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64099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130921</xdr:rowOff>
    </xdr:from>
    <xdr:to>
      <xdr:col>111</xdr:col>
      <xdr:colOff>177800</xdr:colOff>
      <xdr:row>38</xdr:row>
      <xdr:rowOff>138602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646021"/>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115468</xdr:rowOff>
    </xdr:from>
    <xdr:to>
      <xdr:col>107</xdr:col>
      <xdr:colOff>50800</xdr:colOff>
      <xdr:row>38</xdr:row>
      <xdr:rowOff>138602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30568"/>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62159</xdr:rowOff>
    </xdr:from>
    <xdr:to>
      <xdr:col>102</xdr:col>
      <xdr:colOff>114300</xdr:colOff>
      <xdr:row>38</xdr:row>
      <xdr:rowOff>115468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577259"/>
          <a:ext cx="8890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75092</xdr:rowOff>
    </xdr:from>
    <xdr:to>
      <xdr:col>116</xdr:col>
      <xdr:colOff>114300</xdr:colOff>
      <xdr:row>39</xdr:row>
      <xdr:rowOff>5242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161469</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05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80121</xdr:rowOff>
    </xdr:from>
    <xdr:to>
      <xdr:col>112</xdr:col>
      <xdr:colOff>38100</xdr:colOff>
      <xdr:row>39</xdr:row>
      <xdr:rowOff>10271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1398</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66333" y="66879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87802</xdr:rowOff>
    </xdr:from>
    <xdr:to>
      <xdr:col>107</xdr:col>
      <xdr:colOff>101600</xdr:colOff>
      <xdr:row>39</xdr:row>
      <xdr:rowOff>17952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9079</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77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64668</xdr:rowOff>
    </xdr:from>
    <xdr:to>
      <xdr:col>102</xdr:col>
      <xdr:colOff>165100</xdr:colOff>
      <xdr:row>38</xdr:row>
      <xdr:rowOff>166268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157395</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6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11359</xdr:rowOff>
    </xdr:from>
    <xdr:to>
      <xdr:col>98</xdr:col>
      <xdr:colOff>38100</xdr:colOff>
      <xdr:row>38</xdr:row>
      <xdr:rowOff>112959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104086</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619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33248</xdr:rowOff>
    </xdr:from>
    <xdr:to>
      <xdr:col>116</xdr:col>
      <xdr:colOff>63500</xdr:colOff>
      <xdr:row>59</xdr:row>
      <xdr:rowOff>33248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487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33248</xdr:rowOff>
    </xdr:from>
    <xdr:to>
      <xdr:col>111</xdr:col>
      <xdr:colOff>177800</xdr:colOff>
      <xdr:row>59</xdr:row>
      <xdr:rowOff>33401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14879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33401</xdr:rowOff>
    </xdr:from>
    <xdr:to>
      <xdr:col>107</xdr:col>
      <xdr:colOff>50800</xdr:colOff>
      <xdr:row>59</xdr:row>
      <xdr:rowOff>33401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48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33401</xdr:rowOff>
    </xdr:from>
    <xdr:to>
      <xdr:col>102</xdr:col>
      <xdr:colOff>114300</xdr:colOff>
      <xdr:row>59</xdr:row>
      <xdr:rowOff>33477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14895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153898</xdr:rowOff>
    </xdr:from>
    <xdr:to>
      <xdr:col>116</xdr:col>
      <xdr:colOff>114300</xdr:colOff>
      <xdr:row>59</xdr:row>
      <xdr:rowOff>84048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69917</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1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153898</xdr:rowOff>
    </xdr:from>
    <xdr:to>
      <xdr:col>112</xdr:col>
      <xdr:colOff>38100</xdr:colOff>
      <xdr:row>59</xdr:row>
      <xdr:rowOff>84048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75175</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9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154051</xdr:rowOff>
    </xdr:from>
    <xdr:to>
      <xdr:col>107</xdr:col>
      <xdr:colOff>101600</xdr:colOff>
      <xdr:row>59</xdr:row>
      <xdr:rowOff>84201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75328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9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154051</xdr:rowOff>
    </xdr:from>
    <xdr:to>
      <xdr:col>102</xdr:col>
      <xdr:colOff>165100</xdr:colOff>
      <xdr:row>59</xdr:row>
      <xdr:rowOff>84201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75328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9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154127</xdr:rowOff>
    </xdr:from>
    <xdr:to>
      <xdr:col>98</xdr:col>
      <xdr:colOff>38100</xdr:colOff>
      <xdr:row>59</xdr:row>
      <xdr:rowOff>84277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75404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190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136100</xdr:rowOff>
    </xdr:from>
    <xdr:to>
      <xdr:col>116</xdr:col>
      <xdr:colOff>63500</xdr:colOff>
      <xdr:row>78</xdr:row>
      <xdr:rowOff>23076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337750"/>
          <a:ext cx="838200" cy="5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23076</xdr:rowOff>
    </xdr:from>
    <xdr:to>
      <xdr:col>111</xdr:col>
      <xdr:colOff>177800</xdr:colOff>
      <xdr:row>78</xdr:row>
      <xdr:rowOff>36830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396176"/>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22085</xdr:rowOff>
    </xdr:from>
    <xdr:to>
      <xdr:col>107</xdr:col>
      <xdr:colOff>50800</xdr:colOff>
      <xdr:row>78</xdr:row>
      <xdr:rowOff>36830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395185"/>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22085</xdr:rowOff>
    </xdr:from>
    <xdr:to>
      <xdr:col>102</xdr:col>
      <xdr:colOff>114300</xdr:colOff>
      <xdr:row>78</xdr:row>
      <xdr:rowOff>71253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395185"/>
          <a:ext cx="889000" cy="4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85300</xdr:rowOff>
    </xdr:from>
    <xdr:to>
      <xdr:col>116</xdr:col>
      <xdr:colOff>114300</xdr:colOff>
      <xdr:row>78</xdr:row>
      <xdr:rowOff>15450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63727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143726</xdr:rowOff>
    </xdr:from>
    <xdr:to>
      <xdr:col>112</xdr:col>
      <xdr:colOff>38100</xdr:colOff>
      <xdr:row>78</xdr:row>
      <xdr:rowOff>73876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3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65003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4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157480</xdr:rowOff>
    </xdr:from>
    <xdr:to>
      <xdr:col>107</xdr:col>
      <xdr:colOff>101600</xdr:colOff>
      <xdr:row>78</xdr:row>
      <xdr:rowOff>87630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78757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45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142735</xdr:rowOff>
    </xdr:from>
    <xdr:to>
      <xdr:col>102</xdr:col>
      <xdr:colOff>165100</xdr:colOff>
      <xdr:row>78</xdr:row>
      <xdr:rowOff>72885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3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64012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4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20453</xdr:rowOff>
    </xdr:from>
    <xdr:to>
      <xdr:col>98</xdr:col>
      <xdr:colOff>38100</xdr:colOff>
      <xdr:row>78</xdr:row>
      <xdr:rowOff>122053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3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113180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4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333,816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性質別に分析すると類似団体平均よりも高いのは、人件費である。これは、過去における人口急増時の職員採用数が類似団体平均と比較して多いことや専門的な知識・経験を持つ任期付職員の積極的活用により、任期付職員が多いことが主な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以外は、類似団体平均よりも低く、特に扶助費は、類似団体平均より児童福祉費が低い。維持補修費が少ない要因としては、町域がコンパクトなことから道路橋りょう費や施設維持費が少ないことに加えて、消防・清掃・衛生業務を一部事務組合で運営しているためと考えられる。　</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普通建設事業費の更新整備は、役場中央庁舎耐震補強等改修事業の完了により低くなっており、類似団体平均を下回っているが、今後は公共施設総合管理計画に基づき長寿命化事業を進めていくため、事業費は増加に転ずる見込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繰出金は、高齢化率の上昇に伴い後期高齢者医療保険や介護保険への繰出しの増加がしており、今後もこの傾向は続く見込みである。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20,339
19,642
19.01
7,268,880
6,789,481
466,200
4,692,569
5,553,293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62738</xdr:rowOff>
    </xdr:from>
    <xdr:to>
      <xdr:col>24</xdr:col>
      <xdr:colOff>63500</xdr:colOff>
      <xdr:row>30</xdr:row>
      <xdr:rowOff>107696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206238"/>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107696</xdr:rowOff>
    </xdr:from>
    <xdr:to>
      <xdr:col>19</xdr:col>
      <xdr:colOff>177800</xdr:colOff>
      <xdr:row>30</xdr:row>
      <xdr:rowOff>109220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25119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109220</xdr:rowOff>
    </xdr:from>
    <xdr:to>
      <xdr:col>15</xdr:col>
      <xdr:colOff>50800</xdr:colOff>
      <xdr:row>30</xdr:row>
      <xdr:rowOff>160655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2527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160655</xdr:rowOff>
    </xdr:from>
    <xdr:to>
      <xdr:col>10</xdr:col>
      <xdr:colOff>114300</xdr:colOff>
      <xdr:row>31</xdr:row>
      <xdr:rowOff>96266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04155"/>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11938</xdr:rowOff>
    </xdr:from>
    <xdr:to>
      <xdr:col>24</xdr:col>
      <xdr:colOff>114300</xdr:colOff>
      <xdr:row>30</xdr:row>
      <xdr:rowOff>113538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1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136415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0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56896</xdr:rowOff>
    </xdr:from>
    <xdr:to>
      <xdr:col>20</xdr:col>
      <xdr:colOff>38100</xdr:colOff>
      <xdr:row>30</xdr:row>
      <xdr:rowOff>158496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0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3573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497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58420</xdr:rowOff>
    </xdr:from>
    <xdr:to>
      <xdr:col>15</xdr:col>
      <xdr:colOff>101600</xdr:colOff>
      <xdr:row>30</xdr:row>
      <xdr:rowOff>160020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5097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49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109855</xdr:rowOff>
    </xdr:from>
    <xdr:to>
      <xdr:col>10</xdr:col>
      <xdr:colOff>165100</xdr:colOff>
      <xdr:row>31</xdr:row>
      <xdr:rowOff>40005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56532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0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45466</xdr:rowOff>
    </xdr:from>
    <xdr:to>
      <xdr:col>6</xdr:col>
      <xdr:colOff>38100</xdr:colOff>
      <xdr:row>31</xdr:row>
      <xdr:rowOff>147066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163593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3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138290</xdr:rowOff>
    </xdr:from>
    <xdr:to>
      <xdr:col>24</xdr:col>
      <xdr:colOff>63500</xdr:colOff>
      <xdr:row>58</xdr:row>
      <xdr:rowOff>28242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10940"/>
          <a:ext cx="838200" cy="6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93352</xdr:rowOff>
    </xdr:from>
    <xdr:to>
      <xdr:col>19</xdr:col>
      <xdr:colOff>177800</xdr:colOff>
      <xdr:row>57</xdr:row>
      <xdr:rowOff>138290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23102"/>
          <a:ext cx="889000" cy="38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93352</xdr:rowOff>
    </xdr:from>
    <xdr:to>
      <xdr:col>15</xdr:col>
      <xdr:colOff>50800</xdr:colOff>
      <xdr:row>57</xdr:row>
      <xdr:rowOff>166759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23102"/>
          <a:ext cx="889000" cy="4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166759</xdr:rowOff>
    </xdr:from>
    <xdr:to>
      <xdr:col>10</xdr:col>
      <xdr:colOff>114300</xdr:colOff>
      <xdr:row>58</xdr:row>
      <xdr:rowOff>41730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39409"/>
          <a:ext cx="889000" cy="4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148892</xdr:rowOff>
    </xdr:from>
    <xdr:to>
      <xdr:col>24</xdr:col>
      <xdr:colOff>114300</xdr:colOff>
      <xdr:row>58</xdr:row>
      <xdr:rowOff>79042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63819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87490</xdr:rowOff>
    </xdr:from>
    <xdr:to>
      <xdr:col>20</xdr:col>
      <xdr:colOff>38100</xdr:colOff>
      <xdr:row>58</xdr:row>
      <xdr:rowOff>17640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8767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42552</xdr:rowOff>
    </xdr:from>
    <xdr:to>
      <xdr:col>15</xdr:col>
      <xdr:colOff>101600</xdr:colOff>
      <xdr:row>55</xdr:row>
      <xdr:rowOff>144152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160679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4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115959</xdr:rowOff>
    </xdr:from>
    <xdr:to>
      <xdr:col>10</xdr:col>
      <xdr:colOff>165100</xdr:colOff>
      <xdr:row>58</xdr:row>
      <xdr:rowOff>46109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62636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6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162380</xdr:rowOff>
    </xdr:from>
    <xdr:to>
      <xdr:col>6</xdr:col>
      <xdr:colOff>38100</xdr:colOff>
      <xdr:row>58</xdr:row>
      <xdr:rowOff>92530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83657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58677</xdr:rowOff>
    </xdr:from>
    <xdr:to>
      <xdr:col>24</xdr:col>
      <xdr:colOff>63500</xdr:colOff>
      <xdr:row>78</xdr:row>
      <xdr:rowOff>99741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431777"/>
          <a:ext cx="838200" cy="4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58677</xdr:rowOff>
    </xdr:from>
    <xdr:to>
      <xdr:col>19</xdr:col>
      <xdr:colOff>177800</xdr:colOff>
      <xdr:row>79</xdr:row>
      <xdr:rowOff>26757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31777"/>
          <a:ext cx="889000" cy="13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26757</xdr:rowOff>
    </xdr:from>
    <xdr:to>
      <xdr:col>15</xdr:col>
      <xdr:colOff>50800</xdr:colOff>
      <xdr:row>79</xdr:row>
      <xdr:rowOff>59682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71307"/>
          <a:ext cx="889000" cy="3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59682</xdr:rowOff>
    </xdr:from>
    <xdr:to>
      <xdr:col>10</xdr:col>
      <xdr:colOff>114300</xdr:colOff>
      <xdr:row>79</xdr:row>
      <xdr:rowOff>63539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604232"/>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48941</xdr:rowOff>
    </xdr:from>
    <xdr:to>
      <xdr:col>24</xdr:col>
      <xdr:colOff>114300</xdr:colOff>
      <xdr:row>78</xdr:row>
      <xdr:rowOff>150541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4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135318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3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7877</xdr:rowOff>
    </xdr:from>
    <xdr:to>
      <xdr:col>20</xdr:col>
      <xdr:colOff>38100</xdr:colOff>
      <xdr:row>78</xdr:row>
      <xdr:rowOff>109477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100604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147407</xdr:rowOff>
    </xdr:from>
    <xdr:to>
      <xdr:col>15</xdr:col>
      <xdr:colOff>101600</xdr:colOff>
      <xdr:row>79</xdr:row>
      <xdr:rowOff>77557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2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68684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61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8882</xdr:rowOff>
    </xdr:from>
    <xdr:to>
      <xdr:col>10</xdr:col>
      <xdr:colOff>165100</xdr:colOff>
      <xdr:row>79</xdr:row>
      <xdr:rowOff>110482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5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101609</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52111" y="136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12739</xdr:rowOff>
    </xdr:from>
    <xdr:to>
      <xdr:col>6</xdr:col>
      <xdr:colOff>38100</xdr:colOff>
      <xdr:row>79</xdr:row>
      <xdr:rowOff>114339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105466</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3111" y="1365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72507</xdr:rowOff>
    </xdr:from>
    <xdr:to>
      <xdr:col>24</xdr:col>
      <xdr:colOff>63500</xdr:colOff>
      <xdr:row>98</xdr:row>
      <xdr:rowOff>91498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74607"/>
          <a:ext cx="8382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72507</xdr:rowOff>
    </xdr:from>
    <xdr:to>
      <xdr:col>19</xdr:col>
      <xdr:colOff>177800</xdr:colOff>
      <xdr:row>99</xdr:row>
      <xdr:rowOff>43999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74607"/>
          <a:ext cx="889000" cy="14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38218</xdr:rowOff>
    </xdr:from>
    <xdr:to>
      <xdr:col>15</xdr:col>
      <xdr:colOff>50800</xdr:colOff>
      <xdr:row>99</xdr:row>
      <xdr:rowOff>43999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7011768"/>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38218</xdr:rowOff>
    </xdr:from>
    <xdr:to>
      <xdr:col>10</xdr:col>
      <xdr:colOff>114300</xdr:colOff>
      <xdr:row>99</xdr:row>
      <xdr:rowOff>48946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11768"/>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40698</xdr:rowOff>
    </xdr:from>
    <xdr:to>
      <xdr:col>24</xdr:col>
      <xdr:colOff>114300</xdr:colOff>
      <xdr:row>98</xdr:row>
      <xdr:rowOff>142298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127075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21707</xdr:rowOff>
    </xdr:from>
    <xdr:to>
      <xdr:col>20</xdr:col>
      <xdr:colOff>38100</xdr:colOff>
      <xdr:row>98</xdr:row>
      <xdr:rowOff>123307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114434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164649</xdr:rowOff>
    </xdr:from>
    <xdr:to>
      <xdr:col>15</xdr:col>
      <xdr:colOff>101600</xdr:colOff>
      <xdr:row>99</xdr:row>
      <xdr:rowOff>94799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85926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5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158868</xdr:rowOff>
    </xdr:from>
    <xdr:to>
      <xdr:col>10</xdr:col>
      <xdr:colOff>165100</xdr:colOff>
      <xdr:row>99</xdr:row>
      <xdr:rowOff>89018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6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80145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169596</xdr:rowOff>
    </xdr:from>
    <xdr:to>
      <xdr:col>6</xdr:col>
      <xdr:colOff>38100</xdr:colOff>
      <xdr:row>99</xdr:row>
      <xdr:rowOff>99746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90873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6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33842</xdr:rowOff>
    </xdr:from>
    <xdr:to>
      <xdr:col>55</xdr:col>
      <xdr:colOff>0</xdr:colOff>
      <xdr:row>59</xdr:row>
      <xdr:rowOff>40487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49392"/>
          <a:ext cx="8382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24029</xdr:rowOff>
    </xdr:from>
    <xdr:to>
      <xdr:col>50</xdr:col>
      <xdr:colOff>114300</xdr:colOff>
      <xdr:row>59</xdr:row>
      <xdr:rowOff>33842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39579"/>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6312</xdr:rowOff>
    </xdr:from>
    <xdr:to>
      <xdr:col>45</xdr:col>
      <xdr:colOff>177800</xdr:colOff>
      <xdr:row>59</xdr:row>
      <xdr:rowOff>24029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21862"/>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352</xdr:rowOff>
    </xdr:from>
    <xdr:to>
      <xdr:col>41</xdr:col>
      <xdr:colOff>50800</xdr:colOff>
      <xdr:row>59</xdr:row>
      <xdr:rowOff>6312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15902"/>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161137</xdr:rowOff>
    </xdr:from>
    <xdr:to>
      <xdr:col>55</xdr:col>
      <xdr:colOff>50800</xdr:colOff>
      <xdr:row>59</xdr:row>
      <xdr:rowOff>91287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76064</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2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154492</xdr:rowOff>
    </xdr:from>
    <xdr:to>
      <xdr:col>50</xdr:col>
      <xdr:colOff>165100</xdr:colOff>
      <xdr:row>59</xdr:row>
      <xdr:rowOff>84642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9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75769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9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144679</xdr:rowOff>
    </xdr:from>
    <xdr:to>
      <xdr:col>46</xdr:col>
      <xdr:colOff>38100</xdr:colOff>
      <xdr:row>59</xdr:row>
      <xdr:rowOff>74829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65956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126962</xdr:rowOff>
    </xdr:from>
    <xdr:to>
      <xdr:col>41</xdr:col>
      <xdr:colOff>101600</xdr:colOff>
      <xdr:row>59</xdr:row>
      <xdr:rowOff>57112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7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48239</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6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121002</xdr:rowOff>
    </xdr:from>
    <xdr:to>
      <xdr:col>36</xdr:col>
      <xdr:colOff>165100</xdr:colOff>
      <xdr:row>59</xdr:row>
      <xdr:rowOff>51152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6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42279</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5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31801</xdr:rowOff>
    </xdr:from>
    <xdr:to>
      <xdr:col>55</xdr:col>
      <xdr:colOff>0</xdr:colOff>
      <xdr:row>78</xdr:row>
      <xdr:rowOff>49479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404901"/>
          <a:ext cx="8382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141491</xdr:rowOff>
    </xdr:from>
    <xdr:to>
      <xdr:col>50</xdr:col>
      <xdr:colOff>114300</xdr:colOff>
      <xdr:row>78</xdr:row>
      <xdr:rowOff>49479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343141"/>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47041</xdr:rowOff>
    </xdr:from>
    <xdr:to>
      <xdr:col>45</xdr:col>
      <xdr:colOff>177800</xdr:colOff>
      <xdr:row>77</xdr:row>
      <xdr:rowOff>141491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248691"/>
          <a:ext cx="889000" cy="9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25095</xdr:rowOff>
    </xdr:from>
    <xdr:to>
      <xdr:col>41</xdr:col>
      <xdr:colOff>50800</xdr:colOff>
      <xdr:row>77</xdr:row>
      <xdr:rowOff>47041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22674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37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152451</xdr:rowOff>
    </xdr:from>
    <xdr:to>
      <xdr:col>55</xdr:col>
      <xdr:colOff>50800</xdr:colOff>
      <xdr:row>78</xdr:row>
      <xdr:rowOff>82601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130878</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170129</xdr:rowOff>
    </xdr:from>
    <xdr:to>
      <xdr:col>50</xdr:col>
      <xdr:colOff>165100</xdr:colOff>
      <xdr:row>78</xdr:row>
      <xdr:rowOff>100279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3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91406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4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90691</xdr:rowOff>
    </xdr:from>
    <xdr:to>
      <xdr:col>46</xdr:col>
      <xdr:colOff>38100</xdr:colOff>
      <xdr:row>78</xdr:row>
      <xdr:rowOff>20841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2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11968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38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167691</xdr:rowOff>
    </xdr:from>
    <xdr:to>
      <xdr:col>41</xdr:col>
      <xdr:colOff>101600</xdr:colOff>
      <xdr:row>77</xdr:row>
      <xdr:rowOff>97841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1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114368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297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145745</xdr:rowOff>
    </xdr:from>
    <xdr:to>
      <xdr:col>36</xdr:col>
      <xdr:colOff>165100</xdr:colOff>
      <xdr:row>77</xdr:row>
      <xdr:rowOff>75895</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17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92422</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295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111702</xdr:rowOff>
    </xdr:from>
    <xdr:to>
      <xdr:col>55</xdr:col>
      <xdr:colOff>0</xdr:colOff>
      <xdr:row>97</xdr:row>
      <xdr:rowOff>133375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742352"/>
          <a:ext cx="838200" cy="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111702</xdr:rowOff>
    </xdr:from>
    <xdr:to>
      <xdr:col>50</xdr:col>
      <xdr:colOff>114300</xdr:colOff>
      <xdr:row>97</xdr:row>
      <xdr:rowOff>169428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742352"/>
          <a:ext cx="889000" cy="5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147647</xdr:rowOff>
    </xdr:from>
    <xdr:to>
      <xdr:col>45</xdr:col>
      <xdr:colOff>177800</xdr:colOff>
      <xdr:row>97</xdr:row>
      <xdr:rowOff>169428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78297"/>
          <a:ext cx="8890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147647</xdr:rowOff>
    </xdr:from>
    <xdr:to>
      <xdr:col>41</xdr:col>
      <xdr:colOff>50800</xdr:colOff>
      <xdr:row>97</xdr:row>
      <xdr:rowOff>164531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78297"/>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82575</xdr:rowOff>
    </xdr:from>
    <xdr:to>
      <xdr:col>55</xdr:col>
      <xdr:colOff>50800</xdr:colOff>
      <xdr:row>98</xdr:row>
      <xdr:rowOff>12725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61002</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9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60902</xdr:rowOff>
    </xdr:from>
    <xdr:to>
      <xdr:col>50</xdr:col>
      <xdr:colOff>165100</xdr:colOff>
      <xdr:row>97</xdr:row>
      <xdr:rowOff>162502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9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153629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8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118628</xdr:rowOff>
    </xdr:from>
    <xdr:to>
      <xdr:col>46</xdr:col>
      <xdr:colOff>38100</xdr:colOff>
      <xdr:row>98</xdr:row>
      <xdr:rowOff>48778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39905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4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96847</xdr:rowOff>
    </xdr:from>
    <xdr:to>
      <xdr:col>41</xdr:col>
      <xdr:colOff>101600</xdr:colOff>
      <xdr:row>98</xdr:row>
      <xdr:rowOff>26997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18124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113731</xdr:rowOff>
    </xdr:from>
    <xdr:to>
      <xdr:col>36</xdr:col>
      <xdr:colOff>165100</xdr:colOff>
      <xdr:row>98</xdr:row>
      <xdr:rowOff>43881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4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35008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3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146215</xdr:rowOff>
    </xdr:from>
    <xdr:to>
      <xdr:col>85</xdr:col>
      <xdr:colOff>127000</xdr:colOff>
      <xdr:row>36</xdr:row>
      <xdr:rowOff>20142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146965"/>
          <a:ext cx="8382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12979</xdr:rowOff>
    </xdr:from>
    <xdr:to>
      <xdr:col>81</xdr:col>
      <xdr:colOff>50800</xdr:colOff>
      <xdr:row>36</xdr:row>
      <xdr:rowOff>20142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185179"/>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12979</xdr:rowOff>
    </xdr:from>
    <xdr:to>
      <xdr:col>76</xdr:col>
      <xdr:colOff>114300</xdr:colOff>
      <xdr:row>36</xdr:row>
      <xdr:rowOff>23800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185179"/>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23800</xdr:rowOff>
    </xdr:from>
    <xdr:to>
      <xdr:col>71</xdr:col>
      <xdr:colOff>177800</xdr:colOff>
      <xdr:row>36</xdr:row>
      <xdr:rowOff>52337</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196000"/>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95415</xdr:rowOff>
    </xdr:from>
    <xdr:to>
      <xdr:col>85</xdr:col>
      <xdr:colOff>177800</xdr:colOff>
      <xdr:row>36</xdr:row>
      <xdr:rowOff>25565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0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118292</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94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140792</xdr:rowOff>
    </xdr:from>
    <xdr:to>
      <xdr:col>81</xdr:col>
      <xdr:colOff>101600</xdr:colOff>
      <xdr:row>36</xdr:row>
      <xdr:rowOff>70942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1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87469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91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133629</xdr:rowOff>
    </xdr:from>
    <xdr:to>
      <xdr:col>76</xdr:col>
      <xdr:colOff>165100</xdr:colOff>
      <xdr:row>36</xdr:row>
      <xdr:rowOff>63779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1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80306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90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144450</xdr:rowOff>
    </xdr:from>
    <xdr:to>
      <xdr:col>72</xdr:col>
      <xdr:colOff>38100</xdr:colOff>
      <xdr:row>36</xdr:row>
      <xdr:rowOff>74600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1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91127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9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1537</xdr:rowOff>
    </xdr:from>
    <xdr:to>
      <xdr:col>67</xdr:col>
      <xdr:colOff>101600</xdr:colOff>
      <xdr:row>36</xdr:row>
      <xdr:rowOff>103137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1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119664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94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75398</xdr:rowOff>
    </xdr:from>
    <xdr:to>
      <xdr:col>85</xdr:col>
      <xdr:colOff>127000</xdr:colOff>
      <xdr:row>57</xdr:row>
      <xdr:rowOff>81864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848048"/>
          <a:ext cx="8382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21041</xdr:rowOff>
    </xdr:from>
    <xdr:to>
      <xdr:col>81</xdr:col>
      <xdr:colOff>50800</xdr:colOff>
      <xdr:row>57</xdr:row>
      <xdr:rowOff>81864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279341"/>
          <a:ext cx="889000" cy="57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21041</xdr:rowOff>
    </xdr:from>
    <xdr:to>
      <xdr:col>76</xdr:col>
      <xdr:colOff>114300</xdr:colOff>
      <xdr:row>56</xdr:row>
      <xdr:rowOff>138867</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279341"/>
          <a:ext cx="889000" cy="46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138867</xdr:rowOff>
    </xdr:from>
    <xdr:to>
      <xdr:col>71</xdr:col>
      <xdr:colOff>177800</xdr:colOff>
      <xdr:row>57</xdr:row>
      <xdr:rowOff>98682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740067"/>
          <a:ext cx="889000" cy="13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24598</xdr:rowOff>
    </xdr:from>
    <xdr:to>
      <xdr:col>85</xdr:col>
      <xdr:colOff>177800</xdr:colOff>
      <xdr:row>57</xdr:row>
      <xdr:rowOff>126198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79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3025</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31064</xdr:rowOff>
    </xdr:from>
    <xdr:to>
      <xdr:col>81</xdr:col>
      <xdr:colOff>101600</xdr:colOff>
      <xdr:row>57</xdr:row>
      <xdr:rowOff>132664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123791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89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141691</xdr:rowOff>
    </xdr:from>
    <xdr:to>
      <xdr:col>76</xdr:col>
      <xdr:colOff>165100</xdr:colOff>
      <xdr:row>54</xdr:row>
      <xdr:rowOff>71841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22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88368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00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88067</xdr:rowOff>
    </xdr:from>
    <xdr:to>
      <xdr:col>72</xdr:col>
      <xdr:colOff>38100</xdr:colOff>
      <xdr:row>57</xdr:row>
      <xdr:rowOff>18217</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6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9344</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78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47882</xdr:rowOff>
    </xdr:from>
    <xdr:to>
      <xdr:col>67</xdr:col>
      <xdr:colOff>101600</xdr:colOff>
      <xdr:row>57</xdr:row>
      <xdr:rowOff>149482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82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140609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91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83300</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27850"/>
          <a:ext cx="889000" cy="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51198</xdr:rowOff>
    </xdr:from>
    <xdr:to>
      <xdr:col>76</xdr:col>
      <xdr:colOff>114300</xdr:colOff>
      <xdr:row>79</xdr:row>
      <xdr:rowOff>83300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595748"/>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51198</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595748"/>
          <a:ext cx="889000" cy="4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107740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32500</xdr:rowOff>
    </xdr:from>
    <xdr:to>
      <xdr:col>76</xdr:col>
      <xdr:colOff>165100</xdr:colOff>
      <xdr:row>79</xdr:row>
      <xdr:rowOff>134100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125227</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03017" y="13669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398</xdr:rowOff>
    </xdr:from>
    <xdr:to>
      <xdr:col>72</xdr:col>
      <xdr:colOff>38100</xdr:colOff>
      <xdr:row>79</xdr:row>
      <xdr:rowOff>101998</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4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118525</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68428" y="13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158347</xdr:rowOff>
    </xdr:from>
    <xdr:to>
      <xdr:col>85</xdr:col>
      <xdr:colOff>127000</xdr:colOff>
      <xdr:row>96</xdr:row>
      <xdr:rowOff>164454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617547"/>
          <a:ext cx="8382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164454</xdr:rowOff>
    </xdr:from>
    <xdr:to>
      <xdr:col>81</xdr:col>
      <xdr:colOff>50800</xdr:colOff>
      <xdr:row>97</xdr:row>
      <xdr:rowOff>36308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623654"/>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36308</xdr:rowOff>
    </xdr:from>
    <xdr:to>
      <xdr:col>76</xdr:col>
      <xdr:colOff>114300</xdr:colOff>
      <xdr:row>97</xdr:row>
      <xdr:rowOff>62891</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666958"/>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62891</xdr:rowOff>
    </xdr:from>
    <xdr:to>
      <xdr:col>71</xdr:col>
      <xdr:colOff>177800</xdr:colOff>
      <xdr:row>97</xdr:row>
      <xdr:rowOff>79921</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693541"/>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107547</xdr:rowOff>
    </xdr:from>
    <xdr:to>
      <xdr:col>85</xdr:col>
      <xdr:colOff>177800</xdr:colOff>
      <xdr:row>97</xdr:row>
      <xdr:rowOff>37697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5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85974</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113654</xdr:rowOff>
    </xdr:from>
    <xdr:to>
      <xdr:col>81</xdr:col>
      <xdr:colOff>101600</xdr:colOff>
      <xdr:row>97</xdr:row>
      <xdr:rowOff>43804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57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34931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66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156958</xdr:rowOff>
    </xdr:from>
    <xdr:to>
      <xdr:col>76</xdr:col>
      <xdr:colOff>165100</xdr:colOff>
      <xdr:row>97</xdr:row>
      <xdr:rowOff>87108</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6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78235</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7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12091</xdr:rowOff>
    </xdr:from>
    <xdr:to>
      <xdr:col>72</xdr:col>
      <xdr:colOff>38100</xdr:colOff>
      <xdr:row>97</xdr:row>
      <xdr:rowOff>113691</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104818</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7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29121</xdr:rowOff>
    </xdr:from>
    <xdr:to>
      <xdr:col>67</xdr:col>
      <xdr:colOff>101600</xdr:colOff>
      <xdr:row>97</xdr:row>
      <xdr:rowOff>130721</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6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121848</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75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総務費は、住民一人あたり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49,254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16,116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円減少している。これは、役場中央庁舎耐震補強等改修工事の完了によるものである。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民生費の住民一人あたりのコストは、類似団体平均より低く</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115,244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円である。これは、児童福祉の扶助費が低いことが要因と考えられる。また、臨時特別給付金支給事業等の新型コロナウイルス感染症緊急経済対策関連事業の減により、前年度と比較すると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5,389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衛生費も、新型コロナウイルスワクチン接種事業の減により前年度と比較すると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1,163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消防費は、消防業務を一部事務組合で行っており、その負担割合が、増加したことにより前年度に比べ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1,191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臨時財政対策債の償還額の増加や公共施設長寿命化対策事業の進捗により、増加傾向である。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財政調整基金の残高が標準財政規模の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％となるよう目標設定しているが、令和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年度で</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百万円となり前年度残高</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百万円より</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百万円減少している。標準財政規模の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11.89%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まで減少している状況である。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年度決算における一般会計の実質収支額は、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百万円で、実質収支比率は、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9.93%</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となっている。前年度に比べて黒字額が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百万円増加したことにより、</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1.44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ポイントの増となっている。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一般会計をはじめ、各特別会計、公営企業である水道事業、下水道事業の全ての会計において赤字額は発生していないことから、連結実質赤字比率は算出されていない。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年度決算における各会計の実質収支は、いずれも黒字であるが、前年度に比べ連結黒字額は、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国民健康保険特別会計、後期高齢者医療特別会計で黒字額が減少しており、今後も少子高齢化等により税収が減少するなど連結実質黒字額は、減少傾向が続くと予想される。徴収業務の強化や介護保険料や下水道料金の見直し等自主財源を確保し、健全な財政運営と公営企業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借入残高の約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割を臨時財政対策債が占めており、一般会計における元利償還金も令和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百万円増加している。類似団体平均を下回ってはいるものの、今後は、公共施設の長寿命化事業に発行した償還が始まるため、増加の見込である。</a:t>
          </a:r>
          <a:endParaRPr kumimoji="0"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借り入れについては、事業実施の緊急度、必要性、国庫補助金等の財源措置を十分検討し、事業計画の整理・縮小を図るなど借入額と償還額のバランスを取りつつ、抑制に努める。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一般会計等の地方債残高は、令和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年度は前年度に比べ</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百万円減少しているが、令和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年度からは、公共施設の長寿命化事業で発行した地方債の償還が始まる予定である。充当可能基金についても</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ており、今後将来負担比率は、上昇傾向にあると予想される。新規地方債の借り入れについては、事業実施の緊急度、必要性、国庫補助金等の財源措置を十分検討し、抑制に努める。また、決算余剰金等を用いた積立を確実に行い、将来負担の軽減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千葉県酒々井町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墨古沢遺跡保存整備事業や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後期高齢者医療保険、介護保険への繰出増等のため取り崩し額が増加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・事業の実施については、必要性、国庫補助金等の財源措置を十分検討し、事業費の抑制に努める。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・収益事業収入は、基金積立を基本とし、財政収支上の剰余金については、確実に財政調整基金と減債基金に積立てる。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・農業基盤整備基金：印旛沼</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期土地改良事業負担金の財源を確保する。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・酒々井ちびっこ天国基金：酒々井ちびっこ天国の維持管理、運営及び処分の財源とすることを目的とする。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・都市計画事業基金：都市計画法に基づいて行う都市計画事業の円滑な推進を図るため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・地域福祉基金：町民が生涯を通じ健康で豊かな生きがいのある生活を送れる福祉社会を築くための事業を実施することを目的とする。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・児童・生徒国際交流振興基金：国際交流、国際的視野を持つ人材育成を目的とする。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・地域福祉基金：交流拠点施設げんき館運営事業に充てたことによる減。</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・都市計画事業基金：都市計画事業に要した費用の減による都市計画税積立額の増。</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・今後の財政需要に備え、予算の範囲内で積み立てる。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・剰余金処分等として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百万円を積み立てた一方、一般財源として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百万円を繰り入れたことにより、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・墨古沢遺跡保存整備事業や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後期高齢者医療保険、介護保険への繰出増等のため取り崩したことによる</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％を維持するように努めることとしている。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・増減なし。</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・剰余金等を積極的に積立て、町債の償還に必要な財源を確保し、財政の健全な運営に努める。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76A70F4-3F93-4089-9C11-177E79671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DBCF0D5-A0B2-4E7A-B349-FF84A32CE6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D22D133-7ECF-4341-BABE-A98292994E3C}"/>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E88C4294-0113-422E-9E1F-F0E86638559B}"/>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633F3FD2-F43E-42CC-BADD-FAE0631CA37E}"/>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ACB4330C-C428-47A7-A849-2A2B578A30A1}"/>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138FBDFC-9533-455D-88D5-5A1F90E5DABC}"/>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5C9CE39D-F97A-431C-9898-EFD4A1735E7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340449BD-242C-484A-A1EE-57088CEE1F9D}"/>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CEB5FDDF-4521-4F87-9834-5E2D772E933C}"/>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4582BE10-88A2-4978-AE68-DA74FF71C217}"/>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B9117896-C3CF-4727-BB93-441478DC7A1A}"/>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9F52A93F-9497-4D2F-A184-44F0B58232DE}"/>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3EADE14E-CFBC-4B3E-89CE-220969333FF6}"/>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20,339
19,642
19.01
7,268,880
6,789,481
466,200
4,692,569
5,553,293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9A354CC-9BEA-47FB-B3DA-B912FBF103CF}"/>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D6F39A8F-6824-4506-BAA8-2C88F27A499C}"/>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C03FB188-2556-4997-984A-0F70F5FE4819}"/>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C6F508E1-73A2-4211-9C52-D0E174FDB38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EF43F418-9998-49B6-93BB-B7DCB0EBC79A}"/>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35AEC27-571F-4533-9B2C-36B511DF1CD1}"/>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5B24AB51-C159-4CCE-BF8D-2D49405894EE}"/>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FDCC574C-67E2-40F7-B623-EF021185141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5A1F74FB-60FC-4723-B1F9-58C5FEEDFF91}"/>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A02F24B-F995-4DF2-8C1F-45C2527805FA}"/>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6BAEFB23-05D2-4931-B4A4-9000D174F67E}"/>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B458D835-AACC-46DA-A650-1DA94C14F194}"/>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85CDF278-6AE5-4817-AD44-10F83508D704}"/>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13D61960-513F-4B77-B8BD-14323E2B2B2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4F22C5D-ED37-4280-AB06-7C24F94F6EBE}"/>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94DB43AC-7BB7-43F3-BA03-4F1390D42EBC}"/>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1BB87593-1512-4F0C-8B9C-A16484DB9B9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79FF3F1B-D6F4-4D95-B32A-3918B72FB46C}"/>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6137AD6B-3BB9-4F9A-8948-6A5F31EA9EDC}"/>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6F8CA9EF-1469-4F27-B9B3-4D1E92CC3483}"/>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BC357311-972D-424F-B59B-74FD6246BC7C}"/>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3E7336F2-9AF3-44EB-BFD5-0093F2FAA2D1}"/>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35D2F92F-6102-4A2E-8CF6-4CEA21FC3991}"/>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B5FEB4BB-9CA5-454F-AF1F-4D46E26814A8}"/>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C00F72D1-A037-4A9B-B688-50691719D543}"/>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EF1A3D8E-6170-45D6-BC71-45DC3F2B500E}"/>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4462EF72-AD02-428F-839D-F9AA3D446FCA}"/>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9CB721F2-403D-4941-965C-DCCAF456EAF5}"/>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15F66E28-0BFB-4652-816E-B34FC7780F09}"/>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F66E7C01-BEBA-422C-9C1F-80A32BACE427}"/>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5AD94188-B314-42DE-B85A-9EFB731949E3}"/>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333F4C21-7131-4D94-B089-686ADA480ABF}"/>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2B2D0C8B-251E-4253-8647-29F3F5A6B675}"/>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7B4C226E-F1B3-43AD-A676-1767E09892F3}"/>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CA6EBC37-5260-4C4F-B55E-758B85DDDB0E}"/>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前年度と比較し</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年前と比較すると、</a:t>
          </a:r>
          <a:r>
            <a:rPr kumimoji="1" lang="en-US" altLang="ja-JP" sz="1050">
              <a:latin typeface="ＭＳ Ｐゴシック" panose="020B0600070205080204" pitchFamily="50" charset="-128"/>
              <a:ea typeface="ＭＳ Ｐゴシック" panose="020B0600070205080204" pitchFamily="50" charset="-128"/>
            </a:rPr>
            <a:t>3.5</a:t>
          </a:r>
          <a:r>
            <a:rPr kumimoji="1" lang="ja-JP" altLang="en-US" sz="1050">
              <a:latin typeface="ＭＳ Ｐゴシック" panose="020B0600070205080204" pitchFamily="50" charset="-128"/>
              <a:ea typeface="ＭＳ Ｐゴシック" panose="020B0600070205080204" pitchFamily="50" charset="-128"/>
            </a:rPr>
            <a:t>ポイント上昇した。過去</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間で、役場中央庁舎耐震補強等改修・中央公民館施設整備・プリミエール酒々井増築工事等を実施し、有形固定資産は増加しているものの、有形固定資産減価償却率は年々上昇傾向にある。その背景として当町の公共施設は、建築後</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年を超過しているものが</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割を超えていることが挙げられる。当町では「酒々井町公共施設等総合管理計画」や「酒々井町個別施設計画」を策定し、順次長寿命化工事や統廃合について検討し、公共施設等の適正管理に努めている。</a:t>
          </a:r>
          <a:endParaRPr kumimoji="1" lang="en-US" altLang="ja-JP" sz="105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1ECF5095-B1E6-4DFD-A6A1-842445D002CA}"/>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CBACBD61-EA9B-470F-A3AB-9DAD81297C94}"/>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A1B5A9F1-63ED-433E-8DFE-FF07151773F2}"/>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BF90ECB5-5316-4D91-8C90-614ACF802DFF}"/>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64C87ACF-90EF-4B67-878E-F1D13D8B35CE}"/>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86E26A71-B271-48BF-B56A-8EFC9E0751EA}"/>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FD17FFDA-AEDC-40D9-B918-47DA1BA7EED5}"/>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C374C09D-F3E7-4C9D-8D46-685EBD76B806}"/>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3AF2579-69AA-4E59-98B7-63DA6E6AF90F}"/>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B547B349-EDDD-4FE2-866C-6FD68FC94881}"/>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E608323F-52B6-4BF5-8C9C-C5CF253CC990}"/>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D4996B3D-DE8F-412C-B86F-0B94F513A21F}"/>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F995A376-BB04-4BEA-ACF1-7E2732B0AA6F}"/>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2708FBD-BD62-403C-BB96-13ECD7D89645}"/>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46F0D712-2721-47AB-9E11-4F033A051FAB}"/>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D3776F59-61B4-4F16-8AF7-E6EAE85599FD}"/>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7" name="直線コネクタ 66">
          <a:extLst>
            <a:ext uri="{FF2B5EF4-FFF2-40B4-BE49-F238E27FC236}">
              <a16:creationId xmlns:a16="http://schemas.microsoft.com/office/drawing/2014/main" id="{219669CF-94D8-4918-992C-56F7683E9B5B}"/>
            </a:ext>
          </a:extLst>
        </xdr:cNvPr>
        <xdr:cNvCxnSpPr/>
      </xdr:nvCxnSpPr>
      <xdr:spPr>
        <a:xfrm flipV="1">
          <a:off x="4206240" y="5157893"/>
          <a:ext cx="1270" cy="1541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8" name="有形固定資産減価償却率最小値テキスト">
          <a:extLst>
            <a:ext uri="{FF2B5EF4-FFF2-40B4-BE49-F238E27FC236}">
              <a16:creationId xmlns:a16="http://schemas.microsoft.com/office/drawing/2014/main" id="{7C293B48-92DE-4372-B640-30F55B214F93}"/>
            </a:ext>
          </a:extLst>
        </xdr:cNvPr>
        <xdr:cNvSpPr txBox="1"/>
      </xdr:nvSpPr>
      <xdr:spPr>
        <a:xfrm>
          <a:off x="4258945" y="6703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9" name="直線コネクタ 68">
          <a:extLst>
            <a:ext uri="{FF2B5EF4-FFF2-40B4-BE49-F238E27FC236}">
              <a16:creationId xmlns:a16="http://schemas.microsoft.com/office/drawing/2014/main" id="{64550A24-D681-42FA-8DE9-5D1CDC93DD71}"/>
            </a:ext>
          </a:extLst>
        </xdr:cNvPr>
        <xdr:cNvCxnSpPr/>
      </xdr:nvCxnSpPr>
      <xdr:spPr>
        <a:xfrm>
          <a:off x="4119245" y="669967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0" name="有形固定資産減価償却率最大値テキスト">
          <a:extLst>
            <a:ext uri="{FF2B5EF4-FFF2-40B4-BE49-F238E27FC236}">
              <a16:creationId xmlns:a16="http://schemas.microsoft.com/office/drawing/2014/main" id="{F1494536-1832-4C26-9C85-A1F000B74148}"/>
            </a:ext>
          </a:extLst>
        </xdr:cNvPr>
        <xdr:cNvSpPr txBox="1"/>
      </xdr:nvSpPr>
      <xdr:spPr>
        <a:xfrm>
          <a:off x="4258945" y="494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1" name="直線コネクタ 70">
          <a:extLst>
            <a:ext uri="{FF2B5EF4-FFF2-40B4-BE49-F238E27FC236}">
              <a16:creationId xmlns:a16="http://schemas.microsoft.com/office/drawing/2014/main" id="{7F3AE043-C5AE-49AE-9281-F5926103181B}"/>
            </a:ext>
          </a:extLst>
        </xdr:cNvPr>
        <xdr:cNvCxnSpPr/>
      </xdr:nvCxnSpPr>
      <xdr:spPr>
        <a:xfrm>
          <a:off x="4119245" y="515789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72" name="有形固定資産減価償却率平均値テキスト">
          <a:extLst>
            <a:ext uri="{FF2B5EF4-FFF2-40B4-BE49-F238E27FC236}">
              <a16:creationId xmlns:a16="http://schemas.microsoft.com/office/drawing/2014/main" id="{72C5D9E5-8626-432B-A334-67F9EF020EA4}"/>
            </a:ext>
          </a:extLst>
        </xdr:cNvPr>
        <xdr:cNvSpPr txBox="1"/>
      </xdr:nvSpPr>
      <xdr:spPr>
        <a:xfrm>
          <a:off x="4258945" y="5799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3" name="フローチャート: 判断 72">
          <a:extLst>
            <a:ext uri="{FF2B5EF4-FFF2-40B4-BE49-F238E27FC236}">
              <a16:creationId xmlns:a16="http://schemas.microsoft.com/office/drawing/2014/main" id="{87A11225-7892-4227-BD61-50AC513B07B4}"/>
            </a:ext>
          </a:extLst>
        </xdr:cNvPr>
        <xdr:cNvSpPr/>
      </xdr:nvSpPr>
      <xdr:spPr>
        <a:xfrm>
          <a:off x="4157345" y="5948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4" name="フローチャート: 判断 73">
          <a:extLst>
            <a:ext uri="{FF2B5EF4-FFF2-40B4-BE49-F238E27FC236}">
              <a16:creationId xmlns:a16="http://schemas.microsoft.com/office/drawing/2014/main" id="{8B44CFF4-2CA8-493F-A373-202A11A79C5F}"/>
            </a:ext>
          </a:extLst>
        </xdr:cNvPr>
        <xdr:cNvSpPr/>
      </xdr:nvSpPr>
      <xdr:spPr>
        <a:xfrm>
          <a:off x="353758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5" name="フローチャート: 判断 74">
          <a:extLst>
            <a:ext uri="{FF2B5EF4-FFF2-40B4-BE49-F238E27FC236}">
              <a16:creationId xmlns:a16="http://schemas.microsoft.com/office/drawing/2014/main" id="{7117A1D3-E72C-445A-AE16-11FC0592A902}"/>
            </a:ext>
          </a:extLst>
        </xdr:cNvPr>
        <xdr:cNvSpPr/>
      </xdr:nvSpPr>
      <xdr:spPr>
        <a:xfrm>
          <a:off x="2867025" y="591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6" name="フローチャート: 判断 75">
          <a:extLst>
            <a:ext uri="{FF2B5EF4-FFF2-40B4-BE49-F238E27FC236}">
              <a16:creationId xmlns:a16="http://schemas.microsoft.com/office/drawing/2014/main" id="{339ACADB-9053-42CD-8008-D5266B5E12B9}"/>
            </a:ext>
          </a:extLst>
        </xdr:cNvPr>
        <xdr:cNvSpPr/>
      </xdr:nvSpPr>
      <xdr:spPr>
        <a:xfrm>
          <a:off x="2196465" y="5876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7" name="フローチャート: 判断 76">
          <a:extLst>
            <a:ext uri="{FF2B5EF4-FFF2-40B4-BE49-F238E27FC236}">
              <a16:creationId xmlns:a16="http://schemas.microsoft.com/office/drawing/2014/main" id="{7150A340-9AC6-4ED1-AB8F-4D6B9688573C}"/>
            </a:ext>
          </a:extLst>
        </xdr:cNvPr>
        <xdr:cNvSpPr/>
      </xdr:nvSpPr>
      <xdr:spPr>
        <a:xfrm>
          <a:off x="1525905" y="58403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07E8A56-00DE-4BCF-84C7-7DC055AF835B}"/>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6FCD613-ED78-41A4-838D-A2AE50C6A7DC}"/>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D47A187-841F-4001-9BAC-1B1C5D1C7F2B}"/>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E7A0C07-D697-40D4-BEAC-CAD577B96BC5}"/>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CD8E0C5-BF37-4902-86D8-B8093F946C7F}"/>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3" name="楕円 82">
          <a:extLst>
            <a:ext uri="{FF2B5EF4-FFF2-40B4-BE49-F238E27FC236}">
              <a16:creationId xmlns:a16="http://schemas.microsoft.com/office/drawing/2014/main" id="{F449D88C-CE64-437C-A9B1-8BB0500D9E61}"/>
            </a:ext>
          </a:extLst>
        </xdr:cNvPr>
        <xdr:cNvSpPr/>
      </xdr:nvSpPr>
      <xdr:spPr>
        <a:xfrm>
          <a:off x="4157345" y="6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84" name="有形固定資産減価償却率該当値テキスト">
          <a:extLst>
            <a:ext uri="{FF2B5EF4-FFF2-40B4-BE49-F238E27FC236}">
              <a16:creationId xmlns:a16="http://schemas.microsoft.com/office/drawing/2014/main" id="{2E0BF6E6-938A-4160-9014-76B4AD46AE98}"/>
            </a:ext>
          </a:extLst>
        </xdr:cNvPr>
        <xdr:cNvSpPr txBox="1"/>
      </xdr:nvSpPr>
      <xdr:spPr>
        <a:xfrm>
          <a:off x="4258945"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10372</xdr:rowOff>
    </xdr:from>
    <xdr:to>
      <xdr:col>19</xdr:col>
      <xdr:colOff>187325</xdr:colOff>
      <xdr:row>31</xdr:row>
      <xdr:rowOff>111972</xdr:rowOff>
    </xdr:to>
    <xdr:sp macro="" textlink="">
      <xdr:nvSpPr>
        <xdr:cNvPr id="85" name="楕円 84">
          <a:extLst>
            <a:ext uri="{FF2B5EF4-FFF2-40B4-BE49-F238E27FC236}">
              <a16:creationId xmlns:a16="http://schemas.microsoft.com/office/drawing/2014/main" id="{C2C30E24-18AD-45F0-8EF5-2E1B9290C5FE}"/>
            </a:ext>
          </a:extLst>
        </xdr:cNvPr>
        <xdr:cNvSpPr/>
      </xdr:nvSpPr>
      <xdr:spPr>
        <a:xfrm>
          <a:off x="3537585" y="59768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61172</xdr:rowOff>
    </xdr:from>
    <xdr:to>
      <xdr:col>23</xdr:col>
      <xdr:colOff>85725</xdr:colOff>
      <xdr:row>31</xdr:row>
      <xdr:rowOff>118745</xdr:rowOff>
    </xdr:to>
    <xdr:cxnSp macro="">
      <xdr:nvCxnSpPr>
        <xdr:cNvPr id="86" name="直線コネクタ 85">
          <a:extLst>
            <a:ext uri="{FF2B5EF4-FFF2-40B4-BE49-F238E27FC236}">
              <a16:creationId xmlns:a16="http://schemas.microsoft.com/office/drawing/2014/main" id="{002BB49B-590D-4572-A6E2-FB24C07D1602}"/>
            </a:ext>
          </a:extLst>
        </xdr:cNvPr>
        <xdr:cNvCxnSpPr/>
      </xdr:nvCxnSpPr>
      <xdr:spPr>
        <a:xfrm>
          <a:off x="3588385" y="6027632"/>
          <a:ext cx="6197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156633</xdr:rowOff>
    </xdr:from>
    <xdr:to>
      <xdr:col>15</xdr:col>
      <xdr:colOff>187325</xdr:colOff>
      <xdr:row>31</xdr:row>
      <xdr:rowOff>86783</xdr:rowOff>
    </xdr:to>
    <xdr:sp macro="" textlink="">
      <xdr:nvSpPr>
        <xdr:cNvPr id="87" name="楕円 86">
          <a:extLst>
            <a:ext uri="{FF2B5EF4-FFF2-40B4-BE49-F238E27FC236}">
              <a16:creationId xmlns:a16="http://schemas.microsoft.com/office/drawing/2014/main" id="{01DCBC7C-4087-4EEF-8883-FBAA7B612C63}"/>
            </a:ext>
          </a:extLst>
        </xdr:cNvPr>
        <xdr:cNvSpPr/>
      </xdr:nvSpPr>
      <xdr:spPr>
        <a:xfrm>
          <a:off x="2867025" y="59554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35983</xdr:rowOff>
    </xdr:from>
    <xdr:to>
      <xdr:col>19</xdr:col>
      <xdr:colOff>136525</xdr:colOff>
      <xdr:row>31</xdr:row>
      <xdr:rowOff>61172</xdr:rowOff>
    </xdr:to>
    <xdr:cxnSp macro="">
      <xdr:nvCxnSpPr>
        <xdr:cNvPr id="88" name="直線コネクタ 87">
          <a:extLst>
            <a:ext uri="{FF2B5EF4-FFF2-40B4-BE49-F238E27FC236}">
              <a16:creationId xmlns:a16="http://schemas.microsoft.com/office/drawing/2014/main" id="{38F4FA72-7F5E-4001-B621-055A456B6E62}"/>
            </a:ext>
          </a:extLst>
        </xdr:cNvPr>
        <xdr:cNvCxnSpPr/>
      </xdr:nvCxnSpPr>
      <xdr:spPr>
        <a:xfrm>
          <a:off x="2917825" y="6002443"/>
          <a:ext cx="67056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106257</xdr:rowOff>
    </xdr:from>
    <xdr:to>
      <xdr:col>11</xdr:col>
      <xdr:colOff>187325</xdr:colOff>
      <xdr:row>31</xdr:row>
      <xdr:rowOff>36407</xdr:rowOff>
    </xdr:to>
    <xdr:sp macro="" textlink="">
      <xdr:nvSpPr>
        <xdr:cNvPr id="89" name="楕円 88">
          <a:extLst>
            <a:ext uri="{FF2B5EF4-FFF2-40B4-BE49-F238E27FC236}">
              <a16:creationId xmlns:a16="http://schemas.microsoft.com/office/drawing/2014/main" id="{5F3257FB-B428-48B2-84E3-AFDB91C78DD3}"/>
            </a:ext>
          </a:extLst>
        </xdr:cNvPr>
        <xdr:cNvSpPr/>
      </xdr:nvSpPr>
      <xdr:spPr>
        <a:xfrm>
          <a:off x="2196465" y="59050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157057</xdr:rowOff>
    </xdr:from>
    <xdr:to>
      <xdr:col>15</xdr:col>
      <xdr:colOff>136525</xdr:colOff>
      <xdr:row>31</xdr:row>
      <xdr:rowOff>35983</xdr:rowOff>
    </xdr:to>
    <xdr:cxnSp macro="">
      <xdr:nvCxnSpPr>
        <xdr:cNvPr id="90" name="直線コネクタ 89">
          <a:extLst>
            <a:ext uri="{FF2B5EF4-FFF2-40B4-BE49-F238E27FC236}">
              <a16:creationId xmlns:a16="http://schemas.microsoft.com/office/drawing/2014/main" id="{F6C1DABA-260E-45CB-852F-5F4D86410F1E}"/>
            </a:ext>
          </a:extLst>
        </xdr:cNvPr>
        <xdr:cNvCxnSpPr/>
      </xdr:nvCxnSpPr>
      <xdr:spPr>
        <a:xfrm>
          <a:off x="2247265" y="5955877"/>
          <a:ext cx="67056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113453</xdr:rowOff>
    </xdr:from>
    <xdr:to>
      <xdr:col>7</xdr:col>
      <xdr:colOff>187325</xdr:colOff>
      <xdr:row>31</xdr:row>
      <xdr:rowOff>43603</xdr:rowOff>
    </xdr:to>
    <xdr:sp macro="" textlink="">
      <xdr:nvSpPr>
        <xdr:cNvPr id="91" name="楕円 90">
          <a:extLst>
            <a:ext uri="{FF2B5EF4-FFF2-40B4-BE49-F238E27FC236}">
              <a16:creationId xmlns:a16="http://schemas.microsoft.com/office/drawing/2014/main" id="{1E965A18-1F1D-41D8-876D-B74C0DDB1ACE}"/>
            </a:ext>
          </a:extLst>
        </xdr:cNvPr>
        <xdr:cNvSpPr/>
      </xdr:nvSpPr>
      <xdr:spPr>
        <a:xfrm>
          <a:off x="1525905" y="59122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157057</xdr:rowOff>
    </xdr:from>
    <xdr:to>
      <xdr:col>11</xdr:col>
      <xdr:colOff>136525</xdr:colOff>
      <xdr:row>30</xdr:row>
      <xdr:rowOff>164253</xdr:rowOff>
    </xdr:to>
    <xdr:cxnSp macro="">
      <xdr:nvCxnSpPr>
        <xdr:cNvPr id="92" name="直線コネクタ 91">
          <a:extLst>
            <a:ext uri="{FF2B5EF4-FFF2-40B4-BE49-F238E27FC236}">
              <a16:creationId xmlns:a16="http://schemas.microsoft.com/office/drawing/2014/main" id="{5F368D8C-4A78-438B-BE9E-6A001845F687}"/>
            </a:ext>
          </a:extLst>
        </xdr:cNvPr>
        <xdr:cNvCxnSpPr/>
      </xdr:nvCxnSpPr>
      <xdr:spPr>
        <a:xfrm flipV="1">
          <a:off x="1576705" y="5955877"/>
          <a:ext cx="67056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3" name="n_1aveValue有形固定資産減価償却率">
          <a:extLst>
            <a:ext uri="{FF2B5EF4-FFF2-40B4-BE49-F238E27FC236}">
              <a16:creationId xmlns:a16="http://schemas.microsoft.com/office/drawing/2014/main" id="{FDC17EDB-FC15-49A8-A10D-F20ACF5F788D}"/>
            </a:ext>
          </a:extLst>
        </xdr:cNvPr>
        <xdr:cNvSpPr txBox="1"/>
      </xdr:nvSpPr>
      <xdr:spPr>
        <a:xfrm>
          <a:off x="3395989" y="568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4" name="n_2aveValue有形固定資産減価償却率">
          <a:extLst>
            <a:ext uri="{FF2B5EF4-FFF2-40B4-BE49-F238E27FC236}">
              <a16:creationId xmlns:a16="http://schemas.microsoft.com/office/drawing/2014/main" id="{73DE609D-979E-48ED-BF35-B0AF0180F7B7}"/>
            </a:ext>
          </a:extLst>
        </xdr:cNvPr>
        <xdr:cNvSpPr txBox="1"/>
      </xdr:nvSpPr>
      <xdr:spPr>
        <a:xfrm>
          <a:off x="2738129"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5" name="n_3aveValue有形固定資産減価償却率">
          <a:extLst>
            <a:ext uri="{FF2B5EF4-FFF2-40B4-BE49-F238E27FC236}">
              <a16:creationId xmlns:a16="http://schemas.microsoft.com/office/drawing/2014/main" id="{C9E029AB-8CF6-4249-A342-A65E4B31FECB}"/>
            </a:ext>
          </a:extLst>
        </xdr:cNvPr>
        <xdr:cNvSpPr txBox="1"/>
      </xdr:nvSpPr>
      <xdr:spPr>
        <a:xfrm>
          <a:off x="2067569"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6" name="n_4aveValue有形固定資産減価償却率">
          <a:extLst>
            <a:ext uri="{FF2B5EF4-FFF2-40B4-BE49-F238E27FC236}">
              <a16:creationId xmlns:a16="http://schemas.microsoft.com/office/drawing/2014/main" id="{EA88DFC3-43BE-4DE0-937D-5D0BDAEF812B}"/>
            </a:ext>
          </a:extLst>
        </xdr:cNvPr>
        <xdr:cNvSpPr txBox="1"/>
      </xdr:nvSpPr>
      <xdr:spPr>
        <a:xfrm>
          <a:off x="1397009" y="562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103099</xdr:rowOff>
    </xdr:from>
    <xdr:ext cx="405111" cy="259045"/>
    <xdr:sp macro="" textlink="">
      <xdr:nvSpPr>
        <xdr:cNvPr id="97" name="n_1mainValue有形固定資産減価償却率">
          <a:extLst>
            <a:ext uri="{FF2B5EF4-FFF2-40B4-BE49-F238E27FC236}">
              <a16:creationId xmlns:a16="http://schemas.microsoft.com/office/drawing/2014/main" id="{B6B4096A-2934-41D9-BE3D-4ACFD89D5970}"/>
            </a:ext>
          </a:extLst>
        </xdr:cNvPr>
        <xdr:cNvSpPr txBox="1"/>
      </xdr:nvSpPr>
      <xdr:spPr>
        <a:xfrm>
          <a:off x="3395989" y="606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77910</xdr:rowOff>
    </xdr:from>
    <xdr:ext cx="405111" cy="259045"/>
    <xdr:sp macro="" textlink="">
      <xdr:nvSpPr>
        <xdr:cNvPr id="98" name="n_2mainValue有形固定資産減価償却率">
          <a:extLst>
            <a:ext uri="{FF2B5EF4-FFF2-40B4-BE49-F238E27FC236}">
              <a16:creationId xmlns:a16="http://schemas.microsoft.com/office/drawing/2014/main" id="{97477D64-A0F0-481E-B63F-D4F4A65FB210}"/>
            </a:ext>
          </a:extLst>
        </xdr:cNvPr>
        <xdr:cNvSpPr txBox="1"/>
      </xdr:nvSpPr>
      <xdr:spPr>
        <a:xfrm>
          <a:off x="2738129" y="604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9" name="n_3mainValue有形固定資産減価償却率">
          <a:extLst>
            <a:ext uri="{FF2B5EF4-FFF2-40B4-BE49-F238E27FC236}">
              <a16:creationId xmlns:a16="http://schemas.microsoft.com/office/drawing/2014/main" id="{1952AB71-FE12-49E0-93A5-D05A912F6C84}"/>
            </a:ext>
          </a:extLst>
        </xdr:cNvPr>
        <xdr:cNvSpPr txBox="1"/>
      </xdr:nvSpPr>
      <xdr:spPr>
        <a:xfrm>
          <a:off x="2067569" y="599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34730</xdr:rowOff>
    </xdr:from>
    <xdr:ext cx="405111" cy="259045"/>
    <xdr:sp macro="" textlink="">
      <xdr:nvSpPr>
        <xdr:cNvPr id="100" name="n_4mainValue有形固定資産減価償却率">
          <a:extLst>
            <a:ext uri="{FF2B5EF4-FFF2-40B4-BE49-F238E27FC236}">
              <a16:creationId xmlns:a16="http://schemas.microsoft.com/office/drawing/2014/main" id="{D865D8C7-8716-437B-AD01-C10457CC5D2C}"/>
            </a:ext>
          </a:extLst>
        </xdr:cNvPr>
        <xdr:cNvSpPr txBox="1"/>
      </xdr:nvSpPr>
      <xdr:spPr>
        <a:xfrm>
          <a:off x="1397009" y="6001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69C27AD4-3589-4AA8-9422-C8879C730F45}"/>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7BFF79A1-2B1E-46A1-B9D5-14F782747EEE}"/>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381FBC9F-0189-4D02-905F-E3DEF5705C36}"/>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333CE05-D633-48E9-8690-0B7568790DD5}"/>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DD39FE6A-3D53-4B8D-973E-2E2CF33404F7}"/>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9DC85C51-C420-4607-A301-EB4145995858}"/>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27DFF78-859C-4006-8744-7E7A07835D4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B3EFA899-BBD0-4D77-A6F1-0789419A8EA7}"/>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B1791D9-42A6-4D5E-BD0A-A877CE87A10D}"/>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D92C9C65-7D37-43EE-B45D-BF284574CF99}"/>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2ECC26B-78DD-4495-B9F5-6CED444F6FB1}"/>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E6FBEEF-E233-4E3A-A0A3-CD9DFF600B4B}"/>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F94D8CC-888D-4C66-AFFB-050721FE691B}"/>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全体を通して、全国平均・千葉県平均よりもやや高い比率となっている。各年での増減はあるものの、</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年間の間で、将来負担額は</a:t>
          </a:r>
          <a:r>
            <a:rPr kumimoji="1" lang="en-US" altLang="ja-JP" sz="1100">
              <a:latin typeface="ＭＳ Ｐゴシック" panose="020B0600070205080204" pitchFamily="50" charset="-128"/>
              <a:ea typeface="ＭＳ Ｐゴシック" panose="020B0600070205080204" pitchFamily="50" charset="-128"/>
            </a:rPr>
            <a:t>226,627</a:t>
          </a:r>
          <a:r>
            <a:rPr kumimoji="1" lang="ja-JP" altLang="en-US" sz="1100">
              <a:latin typeface="ＭＳ Ｐゴシック" panose="020B0600070205080204" pitchFamily="50" charset="-128"/>
              <a:ea typeface="ＭＳ Ｐゴシック" panose="020B0600070205080204" pitchFamily="50" charset="-128"/>
            </a:rPr>
            <a:t>千円増加し、充当可能基金</a:t>
          </a:r>
          <a:r>
            <a:rPr kumimoji="1" lang="en-US" altLang="ja-JP" sz="1100">
              <a:latin typeface="ＭＳ Ｐゴシック" panose="020B0600070205080204" pitchFamily="50" charset="-128"/>
              <a:ea typeface="ＭＳ Ｐゴシック" panose="020B0600070205080204" pitchFamily="50" charset="-128"/>
            </a:rPr>
            <a:t>519,175</a:t>
          </a:r>
          <a:r>
            <a:rPr kumimoji="1" lang="ja-JP" altLang="en-US" sz="1100">
              <a:latin typeface="ＭＳ Ｐゴシック" panose="020B0600070205080204" pitchFamily="50" charset="-128"/>
              <a:ea typeface="ＭＳ Ｐゴシック" panose="020B0600070205080204" pitchFamily="50" charset="-128"/>
            </a:rPr>
            <a:t>千円減少したことで分子が大きく減少していることが要因といえる。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現在、充当可能基金増加のため、全庁的な事業の見直しをはじめとした歳出削減に努めている。また、今後もより一層の投資的経費の厳正な管理により債務負担額の減少に努める。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48B1F77C-478F-4848-9E27-59763725AD5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E42D22B3-8B80-49FF-A361-C84CA75664D4}"/>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44A39D8B-9A41-4137-90D6-C8A1121F0F5C}"/>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BC9F24C4-6BC6-4823-9C67-F7D64D1EF8E6}"/>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75E9F087-F413-4824-84F4-9F32CC15EB03}"/>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1EB235DD-A210-4A48-A6B2-742BDE7F0949}"/>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2720564F-3BC6-404A-85F3-2D3B51327EEF}"/>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1EF73A56-2F21-4966-A529-66E16EA013A2}"/>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D2BBE876-DBDF-4B10-97F0-ED17D9AE3566}"/>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8DD25038-3D8B-419B-B7CE-A5554F0A0E11}"/>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A7B2D47F-161E-43C0-87CB-7F8D3B3B28BA}"/>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1D3444E5-770D-4E7A-AAD4-9EFC4551EFA1}"/>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353B5168-A76E-49E0-96F7-42603D608132}"/>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9C42D53-1B7D-46B3-9C90-828202CE0E4F}"/>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603E96C-BFC1-4D8F-8F46-E3A728E5059A}"/>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9" name="直線コネクタ 128">
          <a:extLst>
            <a:ext uri="{FF2B5EF4-FFF2-40B4-BE49-F238E27FC236}">
              <a16:creationId xmlns:a16="http://schemas.microsoft.com/office/drawing/2014/main" id="{0DECEC62-22EA-4452-88DF-113B9FD5F41B}"/>
            </a:ext>
          </a:extLst>
        </xdr:cNvPr>
        <xdr:cNvCxnSpPr/>
      </xdr:nvCxnSpPr>
      <xdr:spPr>
        <a:xfrm flipV="1">
          <a:off x="13027660" y="5211868"/>
          <a:ext cx="1269" cy="1305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0" name="債務償還比率最小値テキスト">
          <a:extLst>
            <a:ext uri="{FF2B5EF4-FFF2-40B4-BE49-F238E27FC236}">
              <a16:creationId xmlns:a16="http://schemas.microsoft.com/office/drawing/2014/main" id="{37E7C819-595A-4B01-97F6-66E1C07EAA9A}"/>
            </a:ext>
          </a:extLst>
        </xdr:cNvPr>
        <xdr:cNvSpPr txBox="1"/>
      </xdr:nvSpPr>
      <xdr:spPr>
        <a:xfrm>
          <a:off x="13080365" y="65209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1" name="直線コネクタ 130">
          <a:extLst>
            <a:ext uri="{FF2B5EF4-FFF2-40B4-BE49-F238E27FC236}">
              <a16:creationId xmlns:a16="http://schemas.microsoft.com/office/drawing/2014/main" id="{D6FB520A-833C-47B9-AE2E-D01EA8D6648E}"/>
            </a:ext>
          </a:extLst>
        </xdr:cNvPr>
        <xdr:cNvCxnSpPr/>
      </xdr:nvCxnSpPr>
      <xdr:spPr>
        <a:xfrm>
          <a:off x="12963525" y="6517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4093C668-A215-4FFE-A88B-C6B34189EE85}"/>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A30624FF-42E8-43CC-B790-368F8A86F626}"/>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4" name="債務償還比率平均値テキスト">
          <a:extLst>
            <a:ext uri="{FF2B5EF4-FFF2-40B4-BE49-F238E27FC236}">
              <a16:creationId xmlns:a16="http://schemas.microsoft.com/office/drawing/2014/main" id="{0C2F1924-BEA6-4716-B147-515DE2FACF08}"/>
            </a:ext>
          </a:extLst>
        </xdr:cNvPr>
        <xdr:cNvSpPr txBox="1"/>
      </xdr:nvSpPr>
      <xdr:spPr>
        <a:xfrm>
          <a:off x="13080365" y="5547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5" name="フローチャート: 判断 134">
          <a:extLst>
            <a:ext uri="{FF2B5EF4-FFF2-40B4-BE49-F238E27FC236}">
              <a16:creationId xmlns:a16="http://schemas.microsoft.com/office/drawing/2014/main" id="{EFBA9AAB-FCD4-4677-97A3-6DD62004824F}"/>
            </a:ext>
          </a:extLst>
        </xdr:cNvPr>
        <xdr:cNvSpPr/>
      </xdr:nvSpPr>
      <xdr:spPr>
        <a:xfrm>
          <a:off x="13001625" y="56923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6" name="フローチャート: 判断 135">
          <a:extLst>
            <a:ext uri="{FF2B5EF4-FFF2-40B4-BE49-F238E27FC236}">
              <a16:creationId xmlns:a16="http://schemas.microsoft.com/office/drawing/2014/main" id="{9471B44F-4B0F-45DA-85C1-64BDB131C238}"/>
            </a:ext>
          </a:extLst>
        </xdr:cNvPr>
        <xdr:cNvSpPr/>
      </xdr:nvSpPr>
      <xdr:spPr>
        <a:xfrm>
          <a:off x="12359005" y="5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7" name="フローチャート: 判断 136">
          <a:extLst>
            <a:ext uri="{FF2B5EF4-FFF2-40B4-BE49-F238E27FC236}">
              <a16:creationId xmlns:a16="http://schemas.microsoft.com/office/drawing/2014/main" id="{65DD43C9-562B-45B6-97BF-DAB939256451}"/>
            </a:ext>
          </a:extLst>
        </xdr:cNvPr>
        <xdr:cNvSpPr/>
      </xdr:nvSpPr>
      <xdr:spPr>
        <a:xfrm>
          <a:off x="11688445" y="581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8" name="フローチャート: 判断 137">
          <a:extLst>
            <a:ext uri="{FF2B5EF4-FFF2-40B4-BE49-F238E27FC236}">
              <a16:creationId xmlns:a16="http://schemas.microsoft.com/office/drawing/2014/main" id="{05BCE7CF-8B25-427E-A51A-215E390A7BA2}"/>
            </a:ext>
          </a:extLst>
        </xdr:cNvPr>
        <xdr:cNvSpPr/>
      </xdr:nvSpPr>
      <xdr:spPr>
        <a:xfrm>
          <a:off x="11017885" y="587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9" name="フローチャート: 判断 138">
          <a:extLst>
            <a:ext uri="{FF2B5EF4-FFF2-40B4-BE49-F238E27FC236}">
              <a16:creationId xmlns:a16="http://schemas.microsoft.com/office/drawing/2014/main" id="{EFAB2EAE-9733-4998-83B7-168154759101}"/>
            </a:ext>
          </a:extLst>
        </xdr:cNvPr>
        <xdr:cNvSpPr/>
      </xdr:nvSpPr>
      <xdr:spPr>
        <a:xfrm>
          <a:off x="10347325" y="58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776F4DC-86A3-4A23-B44F-5A671D60C7C2}"/>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898E608-9D19-42D2-BA95-2A7896CAC30F}"/>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0C8EB6D-9712-4C82-A0F6-ABEB347B26EE}"/>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88AA4E1-8401-48CB-B399-5F7907B2EB5C}"/>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47829E4-587E-4C88-9096-E09DCF530C12}"/>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64996</xdr:rowOff>
    </xdr:from>
    <xdr:to>
      <xdr:col>76</xdr:col>
      <xdr:colOff>73025</xdr:colOff>
      <xdr:row>30</xdr:row>
      <xdr:rowOff>166596</xdr:rowOff>
    </xdr:to>
    <xdr:sp macro="" textlink="">
      <xdr:nvSpPr>
        <xdr:cNvPr id="145" name="楕円 144">
          <a:extLst>
            <a:ext uri="{FF2B5EF4-FFF2-40B4-BE49-F238E27FC236}">
              <a16:creationId xmlns:a16="http://schemas.microsoft.com/office/drawing/2014/main" id="{EF35CCC6-072F-45E1-99CA-C4032DA481C9}"/>
            </a:ext>
          </a:extLst>
        </xdr:cNvPr>
        <xdr:cNvSpPr/>
      </xdr:nvSpPr>
      <xdr:spPr>
        <a:xfrm>
          <a:off x="13001625" y="58638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43423</xdr:rowOff>
    </xdr:from>
    <xdr:ext cx="469744" cy="259045"/>
    <xdr:sp macro="" textlink="">
      <xdr:nvSpPr>
        <xdr:cNvPr id="146" name="債務償還比率該当値テキスト">
          <a:extLst>
            <a:ext uri="{FF2B5EF4-FFF2-40B4-BE49-F238E27FC236}">
              <a16:creationId xmlns:a16="http://schemas.microsoft.com/office/drawing/2014/main" id="{979390C0-F058-4407-B4E8-1FFF45F3877F}"/>
            </a:ext>
          </a:extLst>
        </xdr:cNvPr>
        <xdr:cNvSpPr txBox="1"/>
      </xdr:nvSpPr>
      <xdr:spPr>
        <a:xfrm>
          <a:off x="13080365" y="584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107386</xdr:rowOff>
    </xdr:from>
    <xdr:to>
      <xdr:col>72</xdr:col>
      <xdr:colOff>123825</xdr:colOff>
      <xdr:row>30</xdr:row>
      <xdr:rowOff>37536</xdr:rowOff>
    </xdr:to>
    <xdr:sp macro="" textlink="">
      <xdr:nvSpPr>
        <xdr:cNvPr id="147" name="楕円 146">
          <a:extLst>
            <a:ext uri="{FF2B5EF4-FFF2-40B4-BE49-F238E27FC236}">
              <a16:creationId xmlns:a16="http://schemas.microsoft.com/office/drawing/2014/main" id="{C1CCD219-5DAF-49A5-91DC-1924CD43AC5D}"/>
            </a:ext>
          </a:extLst>
        </xdr:cNvPr>
        <xdr:cNvSpPr/>
      </xdr:nvSpPr>
      <xdr:spPr>
        <a:xfrm>
          <a:off x="12359005" y="5738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158186</xdr:rowOff>
    </xdr:from>
    <xdr:to>
      <xdr:col>76</xdr:col>
      <xdr:colOff>22225</xdr:colOff>
      <xdr:row>30</xdr:row>
      <xdr:rowOff>115796</xdr:rowOff>
    </xdr:to>
    <xdr:cxnSp macro="">
      <xdr:nvCxnSpPr>
        <xdr:cNvPr id="148" name="直線コネクタ 147">
          <a:extLst>
            <a:ext uri="{FF2B5EF4-FFF2-40B4-BE49-F238E27FC236}">
              <a16:creationId xmlns:a16="http://schemas.microsoft.com/office/drawing/2014/main" id="{A1395FBB-24B7-4E8B-AFAD-EC8F21DE45E1}"/>
            </a:ext>
          </a:extLst>
        </xdr:cNvPr>
        <xdr:cNvCxnSpPr/>
      </xdr:nvCxnSpPr>
      <xdr:spPr>
        <a:xfrm>
          <a:off x="12409805" y="5789366"/>
          <a:ext cx="619760" cy="12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71233</xdr:rowOff>
    </xdr:from>
    <xdr:to>
      <xdr:col>68</xdr:col>
      <xdr:colOff>123825</xdr:colOff>
      <xdr:row>31</xdr:row>
      <xdr:rowOff>1383</xdr:rowOff>
    </xdr:to>
    <xdr:sp macro="" textlink="">
      <xdr:nvSpPr>
        <xdr:cNvPr id="149" name="楕円 148">
          <a:extLst>
            <a:ext uri="{FF2B5EF4-FFF2-40B4-BE49-F238E27FC236}">
              <a16:creationId xmlns:a16="http://schemas.microsoft.com/office/drawing/2014/main" id="{201918CD-EADD-4AAD-B8DE-4D2E9B81A44E}"/>
            </a:ext>
          </a:extLst>
        </xdr:cNvPr>
        <xdr:cNvSpPr/>
      </xdr:nvSpPr>
      <xdr:spPr>
        <a:xfrm>
          <a:off x="11688445" y="5870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158186</xdr:rowOff>
    </xdr:from>
    <xdr:to>
      <xdr:col>72</xdr:col>
      <xdr:colOff>73025</xdr:colOff>
      <xdr:row>30</xdr:row>
      <xdr:rowOff>122033</xdr:rowOff>
    </xdr:to>
    <xdr:cxnSp macro="">
      <xdr:nvCxnSpPr>
        <xdr:cNvPr id="150" name="直線コネクタ 149">
          <a:extLst>
            <a:ext uri="{FF2B5EF4-FFF2-40B4-BE49-F238E27FC236}">
              <a16:creationId xmlns:a16="http://schemas.microsoft.com/office/drawing/2014/main" id="{6A65A71A-F334-4266-8AA6-823D6E922805}"/>
            </a:ext>
          </a:extLst>
        </xdr:cNvPr>
        <xdr:cNvCxnSpPr/>
      </xdr:nvCxnSpPr>
      <xdr:spPr>
        <a:xfrm flipV="1">
          <a:off x="11739245" y="5789366"/>
          <a:ext cx="670560" cy="13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61588</xdr:rowOff>
    </xdr:from>
    <xdr:to>
      <xdr:col>64</xdr:col>
      <xdr:colOff>123825</xdr:colOff>
      <xdr:row>31</xdr:row>
      <xdr:rowOff>163188</xdr:rowOff>
    </xdr:to>
    <xdr:sp macro="" textlink="">
      <xdr:nvSpPr>
        <xdr:cNvPr id="151" name="楕円 150">
          <a:extLst>
            <a:ext uri="{FF2B5EF4-FFF2-40B4-BE49-F238E27FC236}">
              <a16:creationId xmlns:a16="http://schemas.microsoft.com/office/drawing/2014/main" id="{541F9121-BF17-41D9-A88F-437CED38B304}"/>
            </a:ext>
          </a:extLst>
        </xdr:cNvPr>
        <xdr:cNvSpPr/>
      </xdr:nvSpPr>
      <xdr:spPr>
        <a:xfrm>
          <a:off x="11017885" y="60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122033</xdr:rowOff>
    </xdr:from>
    <xdr:to>
      <xdr:col>68</xdr:col>
      <xdr:colOff>73025</xdr:colOff>
      <xdr:row>31</xdr:row>
      <xdr:rowOff>112388</xdr:rowOff>
    </xdr:to>
    <xdr:cxnSp macro="">
      <xdr:nvCxnSpPr>
        <xdr:cNvPr id="152" name="直線コネクタ 151">
          <a:extLst>
            <a:ext uri="{FF2B5EF4-FFF2-40B4-BE49-F238E27FC236}">
              <a16:creationId xmlns:a16="http://schemas.microsoft.com/office/drawing/2014/main" id="{57B7FCF8-6069-4373-ACEF-9DA1BCB52D81}"/>
            </a:ext>
          </a:extLst>
        </xdr:cNvPr>
        <xdr:cNvCxnSpPr/>
      </xdr:nvCxnSpPr>
      <xdr:spPr>
        <a:xfrm flipV="1">
          <a:off x="11068685" y="5920853"/>
          <a:ext cx="670560" cy="15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163519</xdr:rowOff>
    </xdr:from>
    <xdr:to>
      <xdr:col>60</xdr:col>
      <xdr:colOff>123825</xdr:colOff>
      <xdr:row>30</xdr:row>
      <xdr:rowOff>93669</xdr:rowOff>
    </xdr:to>
    <xdr:sp macro="" textlink="">
      <xdr:nvSpPr>
        <xdr:cNvPr id="153" name="楕円 152">
          <a:extLst>
            <a:ext uri="{FF2B5EF4-FFF2-40B4-BE49-F238E27FC236}">
              <a16:creationId xmlns:a16="http://schemas.microsoft.com/office/drawing/2014/main" id="{A126E024-C7F2-4A36-9664-8CB58DC88283}"/>
            </a:ext>
          </a:extLst>
        </xdr:cNvPr>
        <xdr:cNvSpPr/>
      </xdr:nvSpPr>
      <xdr:spPr>
        <a:xfrm>
          <a:off x="10347325" y="5794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42869</xdr:rowOff>
    </xdr:from>
    <xdr:to>
      <xdr:col>64</xdr:col>
      <xdr:colOff>73025</xdr:colOff>
      <xdr:row>31</xdr:row>
      <xdr:rowOff>112388</xdr:rowOff>
    </xdr:to>
    <xdr:cxnSp macro="">
      <xdr:nvCxnSpPr>
        <xdr:cNvPr id="154" name="直線コネクタ 153">
          <a:extLst>
            <a:ext uri="{FF2B5EF4-FFF2-40B4-BE49-F238E27FC236}">
              <a16:creationId xmlns:a16="http://schemas.microsoft.com/office/drawing/2014/main" id="{20171B06-4648-41CE-B962-06E592C46719}"/>
            </a:ext>
          </a:extLst>
        </xdr:cNvPr>
        <xdr:cNvCxnSpPr/>
      </xdr:nvCxnSpPr>
      <xdr:spPr>
        <a:xfrm>
          <a:off x="10398125" y="5841689"/>
          <a:ext cx="670560" cy="2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5" name="n_1aveValue債務償還比率">
          <a:extLst>
            <a:ext uri="{FF2B5EF4-FFF2-40B4-BE49-F238E27FC236}">
              <a16:creationId xmlns:a16="http://schemas.microsoft.com/office/drawing/2014/main" id="{E8CA6B55-6034-4606-87BC-720C9390A08B}"/>
            </a:ext>
          </a:extLst>
        </xdr:cNvPr>
        <xdr:cNvSpPr txBox="1"/>
      </xdr:nvSpPr>
      <xdr:spPr>
        <a:xfrm>
          <a:off x="12185092" y="542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6" name="n_2aveValue債務償還比率">
          <a:extLst>
            <a:ext uri="{FF2B5EF4-FFF2-40B4-BE49-F238E27FC236}">
              <a16:creationId xmlns:a16="http://schemas.microsoft.com/office/drawing/2014/main" id="{9C0E8009-C007-4644-9AEC-B1205215CE6B}"/>
            </a:ext>
          </a:extLst>
        </xdr:cNvPr>
        <xdr:cNvSpPr txBox="1"/>
      </xdr:nvSpPr>
      <xdr:spPr>
        <a:xfrm>
          <a:off x="11527232" y="559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7" name="n_3aveValue債務償還比率">
          <a:extLst>
            <a:ext uri="{FF2B5EF4-FFF2-40B4-BE49-F238E27FC236}">
              <a16:creationId xmlns:a16="http://schemas.microsoft.com/office/drawing/2014/main" id="{2CC5B20F-105F-4D0F-9B83-90124275F56B}"/>
            </a:ext>
          </a:extLst>
        </xdr:cNvPr>
        <xdr:cNvSpPr txBox="1"/>
      </xdr:nvSpPr>
      <xdr:spPr>
        <a:xfrm>
          <a:off x="10856672" y="565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58" name="n_4aveValue債務償還比率">
          <a:extLst>
            <a:ext uri="{FF2B5EF4-FFF2-40B4-BE49-F238E27FC236}">
              <a16:creationId xmlns:a16="http://schemas.microsoft.com/office/drawing/2014/main" id="{E980C981-71CD-43E6-97DC-D0392C1ADE3F}"/>
            </a:ext>
          </a:extLst>
        </xdr:cNvPr>
        <xdr:cNvSpPr txBox="1"/>
      </xdr:nvSpPr>
      <xdr:spPr>
        <a:xfrm>
          <a:off x="10186112" y="59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28663</xdr:rowOff>
    </xdr:from>
    <xdr:ext cx="469744" cy="259045"/>
    <xdr:sp macro="" textlink="">
      <xdr:nvSpPr>
        <xdr:cNvPr id="159" name="n_1mainValue債務償還比率">
          <a:extLst>
            <a:ext uri="{FF2B5EF4-FFF2-40B4-BE49-F238E27FC236}">
              <a16:creationId xmlns:a16="http://schemas.microsoft.com/office/drawing/2014/main" id="{A7304594-0E42-47F4-A4D6-32C9834C5C38}"/>
            </a:ext>
          </a:extLst>
        </xdr:cNvPr>
        <xdr:cNvSpPr txBox="1"/>
      </xdr:nvSpPr>
      <xdr:spPr>
        <a:xfrm>
          <a:off x="12185092" y="582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163960</xdr:rowOff>
    </xdr:from>
    <xdr:ext cx="469744" cy="259045"/>
    <xdr:sp macro="" textlink="">
      <xdr:nvSpPr>
        <xdr:cNvPr id="160" name="n_2mainValue債務償還比率">
          <a:extLst>
            <a:ext uri="{FF2B5EF4-FFF2-40B4-BE49-F238E27FC236}">
              <a16:creationId xmlns:a16="http://schemas.microsoft.com/office/drawing/2014/main" id="{D42692A5-DD62-4077-ADB3-819F9EA69CEE}"/>
            </a:ext>
          </a:extLst>
        </xdr:cNvPr>
        <xdr:cNvSpPr txBox="1"/>
      </xdr:nvSpPr>
      <xdr:spPr>
        <a:xfrm>
          <a:off x="11527232" y="59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154315</xdr:rowOff>
    </xdr:from>
    <xdr:ext cx="469744" cy="259045"/>
    <xdr:sp macro="" textlink="">
      <xdr:nvSpPr>
        <xdr:cNvPr id="161" name="n_3mainValue債務償還比率">
          <a:extLst>
            <a:ext uri="{FF2B5EF4-FFF2-40B4-BE49-F238E27FC236}">
              <a16:creationId xmlns:a16="http://schemas.microsoft.com/office/drawing/2014/main" id="{0840714A-4A50-4AA2-BAAE-E0DF9DBF2FD2}"/>
            </a:ext>
          </a:extLst>
        </xdr:cNvPr>
        <xdr:cNvSpPr txBox="1"/>
      </xdr:nvSpPr>
      <xdr:spPr>
        <a:xfrm>
          <a:off x="10856672" y="612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110196</xdr:rowOff>
    </xdr:from>
    <xdr:ext cx="469744" cy="259045"/>
    <xdr:sp macro="" textlink="">
      <xdr:nvSpPr>
        <xdr:cNvPr id="162" name="n_4mainValue債務償還比率">
          <a:extLst>
            <a:ext uri="{FF2B5EF4-FFF2-40B4-BE49-F238E27FC236}">
              <a16:creationId xmlns:a16="http://schemas.microsoft.com/office/drawing/2014/main" id="{27A4EDCE-4CF8-4D53-AFC7-84E25B1B07D1}"/>
            </a:ext>
          </a:extLst>
        </xdr:cNvPr>
        <xdr:cNvSpPr txBox="1"/>
      </xdr:nvSpPr>
      <xdr:spPr>
        <a:xfrm>
          <a:off x="10186112" y="557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F853295A-2205-4A25-93F8-00E5D8D01672}"/>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92C369EC-FD26-4856-BC32-310CE9BFD12A}"/>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5E2EA423-BF74-4FB8-BC73-B2C20997D255}"/>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0B2AFCC-8B8E-4E5E-A0EC-EAF3F2B99F6C}"/>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49033C4E-610A-4C81-A8E3-66C7873087B6}"/>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BCE557C-F1A7-4022-8DBC-BD6F05D31752}"/>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CB43AC1-F866-45BA-89AC-E0FEEF7963A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3CA3FAE-542C-4B4E-AAFB-85CC0A30416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FEAB5A-0CEE-498C-AFF2-919CEDD3072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F232E1-AFCD-4CC0-8606-43E8017A31A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6DFD32-0C76-4334-87E7-6544C10D9E3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7242403-3643-4A04-A031-68D21E0DE64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7EE289-A853-4878-A150-E6459FF6D6E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025222A-F55D-4637-BE70-A35C1F8F4B5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3DC5EF4-6B90-4F92-B2F7-7E91739F9AC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07A6330-D5E8-492A-A48A-15F6F97F30A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20,339
19,642
19.01
7,268,880
6,789,481
466,200
4,692,569
5,553,293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1DCD98-73DD-4FC8-B285-9D1881AA493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2C8B868-F7F2-4F6E-90FF-5C596D6C736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E949193-FF7C-44DC-920E-E406DD071BC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F4356C-86DE-439A-90E4-09A517B4737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56AFA5-0D0C-4AB7-85A9-2CF0BD01029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180767E-8910-4F0B-9F47-75E97B82E55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C4AEE8-FFD0-46C1-9C67-F69F15742BF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F4865D-B576-4F79-BAAF-2021EF78F61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F7DEAAB-B882-4E2F-9D23-1FC9833A941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D043265-CEB2-4886-B381-B9441BAA48E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D60E7B-8CE1-489F-9B9D-D5F9935037D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4A25FEB-6DBE-4E29-AF74-C80F85B3C6F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875741C-1655-450F-9286-8C1F8726D7F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44D22A-0A4D-4713-AE65-F4C07772D57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134335-CCCA-47C5-B5E3-C64C8A84A88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C1FE4F-06DA-4EF8-A68D-B99AF198396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C45245-9F96-42EA-B4FF-6E0D090646C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94A2CD-CBF0-4508-866A-3DBE82574D6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7D1704B-EF5F-4B5B-8701-0E46B6AA409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631B8E3-DC32-4036-BA5B-26F32618A3C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BB9BC4C-B6FA-48C7-A144-C6A47BC119C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4FFC44-E700-4B68-ADEA-DFA4EDF6F6B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33FE649-3F53-45FF-B083-C132F0DAB00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FD2BC23-4A14-4B4B-BA66-5DACB37D0C3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0F28AEF-E362-4112-8DAE-9D7C32B0ABB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8D7EB60-C6FE-4826-9E3A-F780CA1D516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8521233-D2FA-458C-8E93-F182A43D440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02F0CDD-2AF7-473D-9574-423FA7E0EC9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99B3B6-EF59-4998-9F90-9E4A897083A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8BB4689-02F8-4FD7-BE55-20B5E795ED4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C605A20-0872-43E7-8935-EF335885560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E102136-5D9D-4EB8-BAEE-03773724F7F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905774C-2BB5-40E4-BEF0-516193C2B026}"/>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48ED50E-136A-4A23-932A-8417E09EAF53}"/>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E48EBD5-8635-42FB-9321-E7EC2C16B83C}"/>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F9FAF9C-A6A0-421C-B2C9-EB3C4EC9F7BC}"/>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5EEA7DD-F502-4F45-A8D5-42B441203779}"/>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739EBA6-BFE5-4EED-A74D-DC3EE334B6FB}"/>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83EBFC0-0029-4713-80AA-6981EDECC32E}"/>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3A5C202-2D7C-466D-815B-8FFCBD0223E8}"/>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3910C05-C30D-4E42-9DE7-7136C93906CD}"/>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07E2405-B53D-4CB1-80CA-E7170195F5A8}"/>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6D7196D-6DFB-41A5-BEC1-718265092A9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10EAF95-6353-41E7-B699-D248E7F1D9A1}"/>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FC18016-CDE2-4706-B75C-3C5A85B86CA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6055FFFB-68AC-403B-A161-5E3077286B11}"/>
            </a:ext>
          </a:extLst>
        </xdr:cNvPr>
        <xdr:cNvCxnSpPr/>
      </xdr:nvCxnSpPr>
      <xdr:spPr>
        <a:xfrm flipV="1">
          <a:off x="4086225" y="58445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D59B287A-F8F5-4858-AEB8-5395B985A2BB}"/>
            </a:ext>
          </a:extLst>
        </xdr:cNvPr>
        <xdr:cNvSpPr txBox="1"/>
      </xdr:nvSpPr>
      <xdr:spPr>
        <a:xfrm>
          <a:off x="412496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D78C10CC-8D52-4A4C-B62D-D9B786FF6203}"/>
            </a:ext>
          </a:extLst>
        </xdr:cNvPr>
        <xdr:cNvCxnSpPr/>
      </xdr:nvCxnSpPr>
      <xdr:spPr>
        <a:xfrm>
          <a:off x="402082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018A6FCB-FEA7-4230-A583-01561747C53C}"/>
            </a:ext>
          </a:extLst>
        </xdr:cNvPr>
        <xdr:cNvSpPr txBox="1"/>
      </xdr:nvSpPr>
      <xdr:spPr>
        <a:xfrm>
          <a:off x="412496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5D752EB2-4D56-4955-B0C7-6A5F0D305BE7}"/>
            </a:ext>
          </a:extLst>
        </xdr:cNvPr>
        <xdr:cNvCxnSpPr/>
      </xdr:nvCxnSpPr>
      <xdr:spPr>
        <a:xfrm>
          <a:off x="402082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2A3DEE5F-0EDB-4DD3-9340-E228EC4BFCD2}"/>
            </a:ext>
          </a:extLst>
        </xdr:cNvPr>
        <xdr:cNvSpPr txBox="1"/>
      </xdr:nvSpPr>
      <xdr:spPr>
        <a:xfrm>
          <a:off x="4124960" y="636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C54DAACB-12E1-42F5-863E-CA7307C52FBD}"/>
            </a:ext>
          </a:extLst>
        </xdr:cNvPr>
        <xdr:cNvSpPr/>
      </xdr:nvSpPr>
      <xdr:spPr>
        <a:xfrm>
          <a:off x="403606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FD357155-EE7D-4103-BCA0-55922A75FC24}"/>
            </a:ext>
          </a:extLst>
        </xdr:cNvPr>
        <xdr:cNvSpPr/>
      </xdr:nvSpPr>
      <xdr:spPr>
        <a:xfrm>
          <a:off x="3312160" y="6372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DAB2E3E1-3ED2-46FD-A446-FDA53C9A1BC6}"/>
            </a:ext>
          </a:extLst>
        </xdr:cNvPr>
        <xdr:cNvSpPr/>
      </xdr:nvSpPr>
      <xdr:spPr>
        <a:xfrm>
          <a:off x="25146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D002240-CF7D-4CF6-ACD6-318C88382A71}"/>
            </a:ext>
          </a:extLst>
        </xdr:cNvPr>
        <xdr:cNvSpPr/>
      </xdr:nvSpPr>
      <xdr:spPr>
        <a:xfrm>
          <a:off x="17399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CE581AF5-942B-4343-8EBC-78994B22414E}"/>
            </a:ext>
          </a:extLst>
        </xdr:cNvPr>
        <xdr:cNvSpPr/>
      </xdr:nvSpPr>
      <xdr:spPr>
        <a:xfrm>
          <a:off x="96520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1B162C6-C1E1-40D2-89B8-F6160B08DC3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3A9F850-21BD-40F1-A090-944C7219320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A367280-604E-4DD0-A335-69CE5EAFA31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8C331A2-98C3-4340-B4AD-B91388DB656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1C14F27-56CA-435F-9490-6BF6E38FA6C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156845</xdr:rowOff>
    </xdr:from>
    <xdr:to>
      <xdr:col>24</xdr:col>
      <xdr:colOff>114300</xdr:colOff>
      <xdr:row>37</xdr:row>
      <xdr:rowOff>86995</xdr:rowOff>
    </xdr:to>
    <xdr:sp macro="" textlink="">
      <xdr:nvSpPr>
        <xdr:cNvPr id="73" name="楕円 72">
          <a:extLst>
            <a:ext uri="{FF2B5EF4-FFF2-40B4-BE49-F238E27FC236}">
              <a16:creationId xmlns:a16="http://schemas.microsoft.com/office/drawing/2014/main" id="{16470EEE-2027-4001-BB52-34D9B6673B35}"/>
            </a:ext>
          </a:extLst>
        </xdr:cNvPr>
        <xdr:cNvSpPr/>
      </xdr:nvSpPr>
      <xdr:spPr>
        <a:xfrm>
          <a:off x="4036060" y="6191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8272</xdr:rowOff>
    </xdr:from>
    <xdr:ext cx="405111" cy="259045"/>
    <xdr:sp macro="" textlink="">
      <xdr:nvSpPr>
        <xdr:cNvPr id="74" name="【道路】&#10;有形固定資産減価償却率該当値テキスト">
          <a:extLst>
            <a:ext uri="{FF2B5EF4-FFF2-40B4-BE49-F238E27FC236}">
              <a16:creationId xmlns:a16="http://schemas.microsoft.com/office/drawing/2014/main" id="{F10A2374-37A3-4BE2-8FD9-5E60C9B8634D}"/>
            </a:ext>
          </a:extLst>
        </xdr:cNvPr>
        <xdr:cNvSpPr txBox="1"/>
      </xdr:nvSpPr>
      <xdr:spPr>
        <a:xfrm>
          <a:off x="4124960"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141605</xdr:rowOff>
    </xdr:from>
    <xdr:to>
      <xdr:col>20</xdr:col>
      <xdr:colOff>38100</xdr:colOff>
      <xdr:row>37</xdr:row>
      <xdr:rowOff>71755</xdr:rowOff>
    </xdr:to>
    <xdr:sp macro="" textlink="">
      <xdr:nvSpPr>
        <xdr:cNvPr id="75" name="楕円 74">
          <a:extLst>
            <a:ext uri="{FF2B5EF4-FFF2-40B4-BE49-F238E27FC236}">
              <a16:creationId xmlns:a16="http://schemas.microsoft.com/office/drawing/2014/main" id="{ABBAE28E-666F-401D-AEC8-888BA21ECB2E}"/>
            </a:ext>
          </a:extLst>
        </xdr:cNvPr>
        <xdr:cNvSpPr/>
      </xdr:nvSpPr>
      <xdr:spPr>
        <a:xfrm>
          <a:off x="3312160" y="6176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20955</xdr:rowOff>
    </xdr:from>
    <xdr:to>
      <xdr:col>24</xdr:col>
      <xdr:colOff>63500</xdr:colOff>
      <xdr:row>37</xdr:row>
      <xdr:rowOff>36195</xdr:rowOff>
    </xdr:to>
    <xdr:cxnSp macro="">
      <xdr:nvCxnSpPr>
        <xdr:cNvPr id="76" name="直線コネクタ 75">
          <a:extLst>
            <a:ext uri="{FF2B5EF4-FFF2-40B4-BE49-F238E27FC236}">
              <a16:creationId xmlns:a16="http://schemas.microsoft.com/office/drawing/2014/main" id="{3262EC28-E5E5-4602-BDBE-AF99778C0B53}"/>
            </a:ext>
          </a:extLst>
        </xdr:cNvPr>
        <xdr:cNvCxnSpPr/>
      </xdr:nvCxnSpPr>
      <xdr:spPr>
        <a:xfrm>
          <a:off x="3355340" y="6223635"/>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143510</xdr:rowOff>
    </xdr:from>
    <xdr:to>
      <xdr:col>15</xdr:col>
      <xdr:colOff>101600</xdr:colOff>
      <xdr:row>37</xdr:row>
      <xdr:rowOff>73660</xdr:rowOff>
    </xdr:to>
    <xdr:sp macro="" textlink="">
      <xdr:nvSpPr>
        <xdr:cNvPr id="77" name="楕円 76">
          <a:extLst>
            <a:ext uri="{FF2B5EF4-FFF2-40B4-BE49-F238E27FC236}">
              <a16:creationId xmlns:a16="http://schemas.microsoft.com/office/drawing/2014/main" id="{CEE211CD-83EB-4B6F-A3A6-DB77AF33C348}"/>
            </a:ext>
          </a:extLst>
        </xdr:cNvPr>
        <xdr:cNvSpPr/>
      </xdr:nvSpPr>
      <xdr:spPr>
        <a:xfrm>
          <a:off x="2514600" y="6178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20955</xdr:rowOff>
    </xdr:from>
    <xdr:to>
      <xdr:col>19</xdr:col>
      <xdr:colOff>177800</xdr:colOff>
      <xdr:row>37</xdr:row>
      <xdr:rowOff>22860</xdr:rowOff>
    </xdr:to>
    <xdr:cxnSp macro="">
      <xdr:nvCxnSpPr>
        <xdr:cNvPr id="78" name="直線コネクタ 77">
          <a:extLst>
            <a:ext uri="{FF2B5EF4-FFF2-40B4-BE49-F238E27FC236}">
              <a16:creationId xmlns:a16="http://schemas.microsoft.com/office/drawing/2014/main" id="{5395CDE6-FE51-4119-958E-9B879F3F23B0}"/>
            </a:ext>
          </a:extLst>
        </xdr:cNvPr>
        <xdr:cNvCxnSpPr/>
      </xdr:nvCxnSpPr>
      <xdr:spPr>
        <a:xfrm flipV="1">
          <a:off x="2565400" y="622363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114935</xdr:rowOff>
    </xdr:from>
    <xdr:to>
      <xdr:col>10</xdr:col>
      <xdr:colOff>165100</xdr:colOff>
      <xdr:row>37</xdr:row>
      <xdr:rowOff>45085</xdr:rowOff>
    </xdr:to>
    <xdr:sp macro="" textlink="">
      <xdr:nvSpPr>
        <xdr:cNvPr id="79" name="楕円 78">
          <a:extLst>
            <a:ext uri="{FF2B5EF4-FFF2-40B4-BE49-F238E27FC236}">
              <a16:creationId xmlns:a16="http://schemas.microsoft.com/office/drawing/2014/main" id="{D3D77E39-4162-410A-B40F-DB2C1BF535BB}"/>
            </a:ext>
          </a:extLst>
        </xdr:cNvPr>
        <xdr:cNvSpPr/>
      </xdr:nvSpPr>
      <xdr:spPr>
        <a:xfrm>
          <a:off x="1739900" y="6149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165735</xdr:rowOff>
    </xdr:from>
    <xdr:to>
      <xdr:col>15</xdr:col>
      <xdr:colOff>50800</xdr:colOff>
      <xdr:row>37</xdr:row>
      <xdr:rowOff>22860</xdr:rowOff>
    </xdr:to>
    <xdr:cxnSp macro="">
      <xdr:nvCxnSpPr>
        <xdr:cNvPr id="80" name="直線コネクタ 79">
          <a:extLst>
            <a:ext uri="{FF2B5EF4-FFF2-40B4-BE49-F238E27FC236}">
              <a16:creationId xmlns:a16="http://schemas.microsoft.com/office/drawing/2014/main" id="{C24CF474-91C3-47CA-A61F-1A19A0DE6DEA}"/>
            </a:ext>
          </a:extLst>
        </xdr:cNvPr>
        <xdr:cNvCxnSpPr/>
      </xdr:nvCxnSpPr>
      <xdr:spPr>
        <a:xfrm>
          <a:off x="1790700" y="620077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109220</xdr:rowOff>
    </xdr:from>
    <xdr:to>
      <xdr:col>6</xdr:col>
      <xdr:colOff>38100</xdr:colOff>
      <xdr:row>37</xdr:row>
      <xdr:rowOff>39370</xdr:rowOff>
    </xdr:to>
    <xdr:sp macro="" textlink="">
      <xdr:nvSpPr>
        <xdr:cNvPr id="81" name="楕円 80">
          <a:extLst>
            <a:ext uri="{FF2B5EF4-FFF2-40B4-BE49-F238E27FC236}">
              <a16:creationId xmlns:a16="http://schemas.microsoft.com/office/drawing/2014/main" id="{A62C6098-E4EB-406A-9BA4-06D3D70BEE77}"/>
            </a:ext>
          </a:extLst>
        </xdr:cNvPr>
        <xdr:cNvSpPr/>
      </xdr:nvSpPr>
      <xdr:spPr>
        <a:xfrm>
          <a:off x="965200" y="6144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160020</xdr:rowOff>
    </xdr:from>
    <xdr:to>
      <xdr:col>10</xdr:col>
      <xdr:colOff>114300</xdr:colOff>
      <xdr:row>36</xdr:row>
      <xdr:rowOff>165735</xdr:rowOff>
    </xdr:to>
    <xdr:cxnSp macro="">
      <xdr:nvCxnSpPr>
        <xdr:cNvPr id="82" name="直線コネクタ 81">
          <a:extLst>
            <a:ext uri="{FF2B5EF4-FFF2-40B4-BE49-F238E27FC236}">
              <a16:creationId xmlns:a16="http://schemas.microsoft.com/office/drawing/2014/main" id="{6ED6F3D0-9404-4AF5-9070-F46F83811D22}"/>
            </a:ext>
          </a:extLst>
        </xdr:cNvPr>
        <xdr:cNvCxnSpPr/>
      </xdr:nvCxnSpPr>
      <xdr:spPr>
        <a:xfrm>
          <a:off x="1008380" y="619506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2DCECC55-E5D0-4B5C-BBD0-E233E5458112}"/>
            </a:ext>
          </a:extLst>
        </xdr:cNvPr>
        <xdr:cNvSpPr txBox="1"/>
      </xdr:nvSpPr>
      <xdr:spPr>
        <a:xfrm>
          <a:off x="317056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97D817EF-8813-4F2B-96B0-2BA47EE18CA5}"/>
            </a:ext>
          </a:extLst>
        </xdr:cNvPr>
        <xdr:cNvSpPr txBox="1"/>
      </xdr:nvSpPr>
      <xdr:spPr>
        <a:xfrm>
          <a:off x="238570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08C554C6-0E13-40D5-BFE1-281DBC3A8B8D}"/>
            </a:ext>
          </a:extLst>
        </xdr:cNvPr>
        <xdr:cNvSpPr txBox="1"/>
      </xdr:nvSpPr>
      <xdr:spPr>
        <a:xfrm>
          <a:off x="161100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F118E0A2-E100-4F36-AED8-44B9C5F1F7E3}"/>
            </a:ext>
          </a:extLst>
        </xdr:cNvPr>
        <xdr:cNvSpPr txBox="1"/>
      </xdr:nvSpPr>
      <xdr:spPr>
        <a:xfrm>
          <a:off x="8363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88282</xdr:rowOff>
    </xdr:from>
    <xdr:ext cx="405111" cy="259045"/>
    <xdr:sp macro="" textlink="">
      <xdr:nvSpPr>
        <xdr:cNvPr id="87" name="n_1mainValue【道路】&#10;有形固定資産減価償却率">
          <a:extLst>
            <a:ext uri="{FF2B5EF4-FFF2-40B4-BE49-F238E27FC236}">
              <a16:creationId xmlns:a16="http://schemas.microsoft.com/office/drawing/2014/main" id="{7014A5F7-13D0-4437-9661-C481795CDB9A}"/>
            </a:ext>
          </a:extLst>
        </xdr:cNvPr>
        <xdr:cNvSpPr txBox="1"/>
      </xdr:nvSpPr>
      <xdr:spPr>
        <a:xfrm>
          <a:off x="317056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90187</xdr:rowOff>
    </xdr:from>
    <xdr:ext cx="405111" cy="259045"/>
    <xdr:sp macro="" textlink="">
      <xdr:nvSpPr>
        <xdr:cNvPr id="88" name="n_2mainValue【道路】&#10;有形固定資産減価償却率">
          <a:extLst>
            <a:ext uri="{FF2B5EF4-FFF2-40B4-BE49-F238E27FC236}">
              <a16:creationId xmlns:a16="http://schemas.microsoft.com/office/drawing/2014/main" id="{ACAE52D7-C91A-4CB9-9526-40B4BBE666EB}"/>
            </a:ext>
          </a:extLst>
        </xdr:cNvPr>
        <xdr:cNvSpPr txBox="1"/>
      </xdr:nvSpPr>
      <xdr:spPr>
        <a:xfrm>
          <a:off x="238570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61612</xdr:rowOff>
    </xdr:from>
    <xdr:ext cx="405111" cy="259045"/>
    <xdr:sp macro="" textlink="">
      <xdr:nvSpPr>
        <xdr:cNvPr id="89" name="n_3mainValue【道路】&#10;有形固定資産減価償却率">
          <a:extLst>
            <a:ext uri="{FF2B5EF4-FFF2-40B4-BE49-F238E27FC236}">
              <a16:creationId xmlns:a16="http://schemas.microsoft.com/office/drawing/2014/main" id="{E69F623D-328A-4179-A9F9-954336F8E1FC}"/>
            </a:ext>
          </a:extLst>
        </xdr:cNvPr>
        <xdr:cNvSpPr txBox="1"/>
      </xdr:nvSpPr>
      <xdr:spPr>
        <a:xfrm>
          <a:off x="161100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55897</xdr:rowOff>
    </xdr:from>
    <xdr:ext cx="405111" cy="259045"/>
    <xdr:sp macro="" textlink="">
      <xdr:nvSpPr>
        <xdr:cNvPr id="90" name="n_4mainValue【道路】&#10;有形固定資産減価償却率">
          <a:extLst>
            <a:ext uri="{FF2B5EF4-FFF2-40B4-BE49-F238E27FC236}">
              <a16:creationId xmlns:a16="http://schemas.microsoft.com/office/drawing/2014/main" id="{0C26FCCA-DECB-49E5-B3D5-C89C272B3F1E}"/>
            </a:ext>
          </a:extLst>
        </xdr:cNvPr>
        <xdr:cNvSpPr txBox="1"/>
      </xdr:nvSpPr>
      <xdr:spPr>
        <a:xfrm>
          <a:off x="83630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E363F0A-ED44-4AB3-A7FD-EF3E37444D8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E1ABE02-9338-4678-AD40-A2F585D9DA2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C45AAA1-8EC0-4F39-AD4E-E62922B8A36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8F2BF8A-CC91-40AA-AB56-F026172ED84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ED81FDE-D721-4E13-A663-18EDE6B8D99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D0B9AF2-48E1-46E7-87AC-609ADD32826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E9A8B43-AF9A-4529-9D9F-9E49BAE2C3B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008BF52-E49A-457E-94E3-E7FEEDA0234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73F35C5-1D5D-47AE-BA15-A8BEB4C00E22}"/>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A9E0D5E-E9CA-4466-B825-6EE577DA851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A77A993-A2A7-4D45-B27F-14D3213DDE5C}"/>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2513AF5-E454-466D-8EA0-6F4FFCCEFB84}"/>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90E6C66-7AD1-4076-B122-6E8890DA9FDA}"/>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D4C71FB-6064-4196-85F9-AD403BCDF46F}"/>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46833F4-F25D-4737-A7E5-D8C22F79C72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7F80F8CE-0CA2-42DB-AA3C-B56DD1ECC083}"/>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BAACA55-56B5-4B29-A0C5-9F5E179F3559}"/>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82E9E34-63B2-4CC5-AA71-8B6CE4F4668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875BD18-5644-42D3-8FB4-39C3D59A6946}"/>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FC45C36-3883-4AEF-8F78-CF8A9A2C575F}"/>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8F1CB3A-9846-4F03-8528-0E0B7F90141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12E323BE-64FE-4962-9D81-31632EB860F5}"/>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F7B6A3E-CFDC-455D-BF4E-7B17F6376B7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DEBED187-CA09-46F6-963E-7F51CDD9C2DD}"/>
            </a:ext>
          </a:extLst>
        </xdr:cNvPr>
        <xdr:cNvCxnSpPr/>
      </xdr:nvCxnSpPr>
      <xdr:spPr>
        <a:xfrm flipV="1">
          <a:off x="9219565" y="5811317"/>
          <a:ext cx="0" cy="118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B5E96138-5C49-4E33-9146-79735DFA9142}"/>
            </a:ext>
          </a:extLst>
        </xdr:cNvPr>
        <xdr:cNvSpPr txBox="1"/>
      </xdr:nvSpPr>
      <xdr:spPr>
        <a:xfrm>
          <a:off x="9258300" y="69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4E2DB015-DD3E-436F-8B5A-90B9A3E6FF74}"/>
            </a:ext>
          </a:extLst>
        </xdr:cNvPr>
        <xdr:cNvCxnSpPr/>
      </xdr:nvCxnSpPr>
      <xdr:spPr>
        <a:xfrm>
          <a:off x="9154160" y="6995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F70E75C3-29A0-4818-8AF5-AED34B5FAC65}"/>
            </a:ext>
          </a:extLst>
        </xdr:cNvPr>
        <xdr:cNvSpPr txBox="1"/>
      </xdr:nvSpPr>
      <xdr:spPr>
        <a:xfrm>
          <a:off x="9258300" y="55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24EAF503-6EC0-4FFE-B1B9-04B75B182317}"/>
            </a:ext>
          </a:extLst>
        </xdr:cNvPr>
        <xdr:cNvCxnSpPr/>
      </xdr:nvCxnSpPr>
      <xdr:spPr>
        <a:xfrm>
          <a:off x="9154160" y="58113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54653AD1-D8C0-48A8-8DB8-E0AA925A10C6}"/>
            </a:ext>
          </a:extLst>
        </xdr:cNvPr>
        <xdr:cNvSpPr txBox="1"/>
      </xdr:nvSpPr>
      <xdr:spPr>
        <a:xfrm>
          <a:off x="9258300" y="651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1773B03D-8FCC-4AC7-9B46-42109AF0DFD4}"/>
            </a:ext>
          </a:extLst>
        </xdr:cNvPr>
        <xdr:cNvSpPr/>
      </xdr:nvSpPr>
      <xdr:spPr>
        <a:xfrm>
          <a:off x="9192260" y="6661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6394CDE7-C473-41F5-BBD5-651E97E8E894}"/>
            </a:ext>
          </a:extLst>
        </xdr:cNvPr>
        <xdr:cNvSpPr/>
      </xdr:nvSpPr>
      <xdr:spPr>
        <a:xfrm>
          <a:off x="8445500" y="6674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27F333A6-93DD-40B3-AD63-5552CE03F2C6}"/>
            </a:ext>
          </a:extLst>
        </xdr:cNvPr>
        <xdr:cNvSpPr/>
      </xdr:nvSpPr>
      <xdr:spPr>
        <a:xfrm>
          <a:off x="7670800" y="6691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F6FA2827-4D80-4122-87A5-0CF3CDCDD61A}"/>
            </a:ext>
          </a:extLst>
        </xdr:cNvPr>
        <xdr:cNvSpPr/>
      </xdr:nvSpPr>
      <xdr:spPr>
        <a:xfrm>
          <a:off x="6873240" y="667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2717E461-0280-4457-808D-E3E24D5A8C1E}"/>
            </a:ext>
          </a:extLst>
        </xdr:cNvPr>
        <xdr:cNvSpPr/>
      </xdr:nvSpPr>
      <xdr:spPr>
        <a:xfrm>
          <a:off x="60985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784E495-F50E-4CAE-8874-D08DEEE5504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0180207-678C-42D3-B11D-5BBF403C9BB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9681AE6-0C1C-444B-B0E6-70097A446AF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4B0AB9E-48A4-4CD8-AD3F-28F9ED915AA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0D9F68B-0B43-4C19-BD0B-E79751D33AD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130937</xdr:rowOff>
    </xdr:from>
    <xdr:to>
      <xdr:col>55</xdr:col>
      <xdr:colOff>50800</xdr:colOff>
      <xdr:row>40</xdr:row>
      <xdr:rowOff>61087</xdr:rowOff>
    </xdr:to>
    <xdr:sp macro="" textlink="">
      <xdr:nvSpPr>
        <xdr:cNvPr id="130" name="楕円 129">
          <a:extLst>
            <a:ext uri="{FF2B5EF4-FFF2-40B4-BE49-F238E27FC236}">
              <a16:creationId xmlns:a16="http://schemas.microsoft.com/office/drawing/2014/main" id="{37E467D4-F4AD-4662-B95F-4A51F9E881C7}"/>
            </a:ext>
          </a:extLst>
        </xdr:cNvPr>
        <xdr:cNvSpPr/>
      </xdr:nvSpPr>
      <xdr:spPr>
        <a:xfrm>
          <a:off x="9192260" y="66688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109364</xdr:rowOff>
    </xdr:from>
    <xdr:ext cx="469744" cy="259045"/>
    <xdr:sp macro="" textlink="">
      <xdr:nvSpPr>
        <xdr:cNvPr id="131" name="【道路】&#10;一人当たり延長該当値テキスト">
          <a:extLst>
            <a:ext uri="{FF2B5EF4-FFF2-40B4-BE49-F238E27FC236}">
              <a16:creationId xmlns:a16="http://schemas.microsoft.com/office/drawing/2014/main" id="{51016045-1001-4CAF-B134-54E4DE591AF8}"/>
            </a:ext>
          </a:extLst>
        </xdr:cNvPr>
        <xdr:cNvSpPr txBox="1"/>
      </xdr:nvSpPr>
      <xdr:spPr>
        <a:xfrm>
          <a:off x="9258300" y="664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133338</xdr:rowOff>
    </xdr:from>
    <xdr:to>
      <xdr:col>50</xdr:col>
      <xdr:colOff>165100</xdr:colOff>
      <xdr:row>40</xdr:row>
      <xdr:rowOff>63488</xdr:rowOff>
    </xdr:to>
    <xdr:sp macro="" textlink="">
      <xdr:nvSpPr>
        <xdr:cNvPr id="132" name="楕円 131">
          <a:extLst>
            <a:ext uri="{FF2B5EF4-FFF2-40B4-BE49-F238E27FC236}">
              <a16:creationId xmlns:a16="http://schemas.microsoft.com/office/drawing/2014/main" id="{A90BC918-4885-4CD3-8737-37803FD92C84}"/>
            </a:ext>
          </a:extLst>
        </xdr:cNvPr>
        <xdr:cNvSpPr/>
      </xdr:nvSpPr>
      <xdr:spPr>
        <a:xfrm>
          <a:off x="8445500" y="6671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10287</xdr:rowOff>
    </xdr:from>
    <xdr:to>
      <xdr:col>55</xdr:col>
      <xdr:colOff>0</xdr:colOff>
      <xdr:row>40</xdr:row>
      <xdr:rowOff>12688</xdr:rowOff>
    </xdr:to>
    <xdr:cxnSp macro="">
      <xdr:nvCxnSpPr>
        <xdr:cNvPr id="133" name="直線コネクタ 132">
          <a:extLst>
            <a:ext uri="{FF2B5EF4-FFF2-40B4-BE49-F238E27FC236}">
              <a16:creationId xmlns:a16="http://schemas.microsoft.com/office/drawing/2014/main" id="{8B67225C-642C-4CB8-9455-F9BD203C945C}"/>
            </a:ext>
          </a:extLst>
        </xdr:cNvPr>
        <xdr:cNvCxnSpPr/>
      </xdr:nvCxnSpPr>
      <xdr:spPr>
        <a:xfrm flipV="1">
          <a:off x="8496300" y="6715887"/>
          <a:ext cx="7239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136881</xdr:rowOff>
    </xdr:from>
    <xdr:to>
      <xdr:col>46</xdr:col>
      <xdr:colOff>38100</xdr:colOff>
      <xdr:row>40</xdr:row>
      <xdr:rowOff>67031</xdr:rowOff>
    </xdr:to>
    <xdr:sp macro="" textlink="">
      <xdr:nvSpPr>
        <xdr:cNvPr id="134" name="楕円 133">
          <a:extLst>
            <a:ext uri="{FF2B5EF4-FFF2-40B4-BE49-F238E27FC236}">
              <a16:creationId xmlns:a16="http://schemas.microsoft.com/office/drawing/2014/main" id="{27203D95-E14A-42C4-B4BC-8B382C491E91}"/>
            </a:ext>
          </a:extLst>
        </xdr:cNvPr>
        <xdr:cNvSpPr/>
      </xdr:nvSpPr>
      <xdr:spPr>
        <a:xfrm>
          <a:off x="7670800" y="66748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12688</xdr:rowOff>
    </xdr:from>
    <xdr:to>
      <xdr:col>50</xdr:col>
      <xdr:colOff>114300</xdr:colOff>
      <xdr:row>40</xdr:row>
      <xdr:rowOff>16231</xdr:rowOff>
    </xdr:to>
    <xdr:cxnSp macro="">
      <xdr:nvCxnSpPr>
        <xdr:cNvPr id="135" name="直線コネクタ 134">
          <a:extLst>
            <a:ext uri="{FF2B5EF4-FFF2-40B4-BE49-F238E27FC236}">
              <a16:creationId xmlns:a16="http://schemas.microsoft.com/office/drawing/2014/main" id="{0EBAE7F3-9207-4064-AAB8-9CD83C6BE94B}"/>
            </a:ext>
          </a:extLst>
        </xdr:cNvPr>
        <xdr:cNvCxnSpPr/>
      </xdr:nvCxnSpPr>
      <xdr:spPr>
        <a:xfrm flipV="1">
          <a:off x="7713980" y="6718288"/>
          <a:ext cx="78232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138023</xdr:rowOff>
    </xdr:from>
    <xdr:to>
      <xdr:col>41</xdr:col>
      <xdr:colOff>101600</xdr:colOff>
      <xdr:row>40</xdr:row>
      <xdr:rowOff>68173</xdr:rowOff>
    </xdr:to>
    <xdr:sp macro="" textlink="">
      <xdr:nvSpPr>
        <xdr:cNvPr id="136" name="楕円 135">
          <a:extLst>
            <a:ext uri="{FF2B5EF4-FFF2-40B4-BE49-F238E27FC236}">
              <a16:creationId xmlns:a16="http://schemas.microsoft.com/office/drawing/2014/main" id="{52CF0B39-86D5-40B0-BC48-521FF2989F6E}"/>
            </a:ext>
          </a:extLst>
        </xdr:cNvPr>
        <xdr:cNvSpPr/>
      </xdr:nvSpPr>
      <xdr:spPr>
        <a:xfrm>
          <a:off x="6873240" y="66759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16231</xdr:rowOff>
    </xdr:from>
    <xdr:to>
      <xdr:col>45</xdr:col>
      <xdr:colOff>177800</xdr:colOff>
      <xdr:row>40</xdr:row>
      <xdr:rowOff>17373</xdr:rowOff>
    </xdr:to>
    <xdr:cxnSp macro="">
      <xdr:nvCxnSpPr>
        <xdr:cNvPr id="137" name="直線コネクタ 136">
          <a:extLst>
            <a:ext uri="{FF2B5EF4-FFF2-40B4-BE49-F238E27FC236}">
              <a16:creationId xmlns:a16="http://schemas.microsoft.com/office/drawing/2014/main" id="{3870BEE0-E055-420F-AA48-5E9FFFBA1E51}"/>
            </a:ext>
          </a:extLst>
        </xdr:cNvPr>
        <xdr:cNvCxnSpPr/>
      </xdr:nvCxnSpPr>
      <xdr:spPr>
        <a:xfrm flipV="1">
          <a:off x="6924040" y="6721831"/>
          <a:ext cx="78994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38" name="楕円 137">
          <a:extLst>
            <a:ext uri="{FF2B5EF4-FFF2-40B4-BE49-F238E27FC236}">
              <a16:creationId xmlns:a16="http://schemas.microsoft.com/office/drawing/2014/main" id="{3B0AEA4A-3A9F-421A-A550-98912182EBC2}"/>
            </a:ext>
          </a:extLst>
        </xdr:cNvPr>
        <xdr:cNvSpPr/>
      </xdr:nvSpPr>
      <xdr:spPr>
        <a:xfrm>
          <a:off x="6098540" y="667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17373</xdr:rowOff>
    </xdr:from>
    <xdr:to>
      <xdr:col>41</xdr:col>
      <xdr:colOff>50800</xdr:colOff>
      <xdr:row>40</xdr:row>
      <xdr:rowOff>19050</xdr:rowOff>
    </xdr:to>
    <xdr:cxnSp macro="">
      <xdr:nvCxnSpPr>
        <xdr:cNvPr id="139" name="直線コネクタ 138">
          <a:extLst>
            <a:ext uri="{FF2B5EF4-FFF2-40B4-BE49-F238E27FC236}">
              <a16:creationId xmlns:a16="http://schemas.microsoft.com/office/drawing/2014/main" id="{FB280B09-F1A6-47A4-A852-900A5FE4A98F}"/>
            </a:ext>
          </a:extLst>
        </xdr:cNvPr>
        <xdr:cNvCxnSpPr/>
      </xdr:nvCxnSpPr>
      <xdr:spPr>
        <a:xfrm flipV="1">
          <a:off x="6149340" y="6722973"/>
          <a:ext cx="7747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a:extLst>
            <a:ext uri="{FF2B5EF4-FFF2-40B4-BE49-F238E27FC236}">
              <a16:creationId xmlns:a16="http://schemas.microsoft.com/office/drawing/2014/main" id="{A7C552BF-8FE8-43FD-BB6A-38E7266ED1FC}"/>
            </a:ext>
          </a:extLst>
        </xdr:cNvPr>
        <xdr:cNvSpPr txBox="1"/>
      </xdr:nvSpPr>
      <xdr:spPr>
        <a:xfrm>
          <a:off x="8271587" y="676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macro="" textlink="">
      <xdr:nvSpPr>
        <xdr:cNvPr id="141" name="n_2aveValue【道路】&#10;一人当たり延長">
          <a:extLst>
            <a:ext uri="{FF2B5EF4-FFF2-40B4-BE49-F238E27FC236}">
              <a16:creationId xmlns:a16="http://schemas.microsoft.com/office/drawing/2014/main" id="{47055509-F843-488C-B65D-6326D3DD2799}"/>
            </a:ext>
          </a:extLst>
        </xdr:cNvPr>
        <xdr:cNvSpPr txBox="1"/>
      </xdr:nvSpPr>
      <xdr:spPr>
        <a:xfrm>
          <a:off x="7509587" y="67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FE0B0A93-1DC9-4AC3-9502-F5CAA66EF9DD}"/>
            </a:ext>
          </a:extLst>
        </xdr:cNvPr>
        <xdr:cNvSpPr txBox="1"/>
      </xdr:nvSpPr>
      <xdr:spPr>
        <a:xfrm>
          <a:off x="671202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F53E940D-DBE4-4F82-945A-773F3B310AA0}"/>
            </a:ext>
          </a:extLst>
        </xdr:cNvPr>
        <xdr:cNvSpPr txBox="1"/>
      </xdr:nvSpPr>
      <xdr:spPr>
        <a:xfrm>
          <a:off x="593732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80015</xdr:rowOff>
    </xdr:from>
    <xdr:ext cx="469744" cy="259045"/>
    <xdr:sp macro="" textlink="">
      <xdr:nvSpPr>
        <xdr:cNvPr id="144" name="n_1mainValue【道路】&#10;一人当たり延長">
          <a:extLst>
            <a:ext uri="{FF2B5EF4-FFF2-40B4-BE49-F238E27FC236}">
              <a16:creationId xmlns:a16="http://schemas.microsoft.com/office/drawing/2014/main" id="{E7D86914-5C52-43CF-BBB5-81C549ED9145}"/>
            </a:ext>
          </a:extLst>
        </xdr:cNvPr>
        <xdr:cNvSpPr txBox="1"/>
      </xdr:nvSpPr>
      <xdr:spPr>
        <a:xfrm>
          <a:off x="8271587" y="645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83558</xdr:rowOff>
    </xdr:from>
    <xdr:ext cx="469744" cy="259045"/>
    <xdr:sp macro="" textlink="">
      <xdr:nvSpPr>
        <xdr:cNvPr id="145" name="n_2mainValue【道路】&#10;一人当たり延長">
          <a:extLst>
            <a:ext uri="{FF2B5EF4-FFF2-40B4-BE49-F238E27FC236}">
              <a16:creationId xmlns:a16="http://schemas.microsoft.com/office/drawing/2014/main" id="{66B82C9D-C833-418E-AB80-9C181EB29ABC}"/>
            </a:ext>
          </a:extLst>
        </xdr:cNvPr>
        <xdr:cNvSpPr txBox="1"/>
      </xdr:nvSpPr>
      <xdr:spPr>
        <a:xfrm>
          <a:off x="7509587" y="64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59300</xdr:rowOff>
    </xdr:from>
    <xdr:ext cx="469744" cy="259045"/>
    <xdr:sp macro="" textlink="">
      <xdr:nvSpPr>
        <xdr:cNvPr id="146" name="n_3mainValue【道路】&#10;一人当たり延長">
          <a:extLst>
            <a:ext uri="{FF2B5EF4-FFF2-40B4-BE49-F238E27FC236}">
              <a16:creationId xmlns:a16="http://schemas.microsoft.com/office/drawing/2014/main" id="{465B0EA3-C07D-4AD5-A94F-45ADC774F584}"/>
            </a:ext>
          </a:extLst>
        </xdr:cNvPr>
        <xdr:cNvSpPr txBox="1"/>
      </xdr:nvSpPr>
      <xdr:spPr>
        <a:xfrm>
          <a:off x="6712027" y="676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47" name="n_4mainValue【道路】&#10;一人当たり延長">
          <a:extLst>
            <a:ext uri="{FF2B5EF4-FFF2-40B4-BE49-F238E27FC236}">
              <a16:creationId xmlns:a16="http://schemas.microsoft.com/office/drawing/2014/main" id="{BEBA10B0-F4FB-41BD-BD57-D0F007B80F75}"/>
            </a:ext>
          </a:extLst>
        </xdr:cNvPr>
        <xdr:cNvSpPr txBox="1"/>
      </xdr:nvSpPr>
      <xdr:spPr>
        <a:xfrm>
          <a:off x="59373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A20AB19-0AA2-4F47-ABA1-98BD7C27B42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575B129-4B8B-43EA-9CBF-F9A046F33DA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D56C4B5-9CE1-40AA-8232-1D039A53C95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428D25D-3D2C-4971-B6B9-1DC48CC2684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001D11C-4B01-48D8-9735-3F82BC852F2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78BF1D2-19B6-47A5-A481-E3CEE40E07D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6EB31F3-A8F6-422C-B5DD-A0E9E3759AD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AE956B4-F333-451D-A60A-D9008603AD9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D1B7EB9-5753-4C7A-9C2C-D12B274222E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D9ED88C-2025-4DA8-BDD4-8ED1E971838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2112047-E98B-4BFC-BFFD-4CF84E59C9F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3E833F4-50AF-495C-BA48-B41E3D32808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290FB3B-62EB-4273-BE16-F230DB7DDEC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EF9D31A-EF95-40EF-BD86-EBFE94B5CED3}"/>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4078B2C-1A39-47EB-A074-48EB75DB6A4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0391BC6-FC2C-4262-AD5A-2CE8BF93B949}"/>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A9660B0-C084-4405-9483-77C319094DB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648F27D-E490-4C0F-BC3A-6073AF54EE3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B330DA4-FF52-49DC-9A09-FB4F20F5B1F1}"/>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30074B5-791C-498E-8B81-943390F398AD}"/>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432203E3-31B5-4FA5-AF42-419E031B467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C2286D5-7850-4B57-B015-5700F4B860C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45DA5F8-5485-463D-8E49-54FD603A9705}"/>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C5B326C-22D7-4CB0-84C5-4244C18FC20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FC33E0F-131A-4A39-8F30-006C71FD372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D615E84F-748E-4A7A-B5EB-CE93312CD21F}"/>
            </a:ext>
          </a:extLst>
        </xdr:cNvPr>
        <xdr:cNvCxnSpPr/>
      </xdr:nvCxnSpPr>
      <xdr:spPr>
        <a:xfrm flipV="1">
          <a:off x="4086225" y="9370423"/>
          <a:ext cx="0" cy="148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AC14822-3EF0-40F1-B2C3-0C651A1EB0C8}"/>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186746CC-981B-44EA-A344-71D7E8BFD870}"/>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05A4142-FF6C-4B4A-99AB-4B771554992B}"/>
            </a:ext>
          </a:extLst>
        </xdr:cNvPr>
        <xdr:cNvSpPr txBox="1"/>
      </xdr:nvSpPr>
      <xdr:spPr>
        <a:xfrm>
          <a:off x="4124960" y="9149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9F16F24A-9115-4B5B-B744-0EDC24D23B94}"/>
            </a:ext>
          </a:extLst>
        </xdr:cNvPr>
        <xdr:cNvCxnSpPr/>
      </xdr:nvCxnSpPr>
      <xdr:spPr>
        <a:xfrm>
          <a:off x="4020820" y="9370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91C6A95-E35E-4377-A58E-B87F10617F31}"/>
            </a:ext>
          </a:extLst>
        </xdr:cNvPr>
        <xdr:cNvSpPr txBox="1"/>
      </xdr:nvSpPr>
      <xdr:spPr>
        <a:xfrm>
          <a:off x="412496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37202B39-9C6C-4175-BAE4-D31C98736DB0}"/>
            </a:ext>
          </a:extLst>
        </xdr:cNvPr>
        <xdr:cNvSpPr/>
      </xdr:nvSpPr>
      <xdr:spPr>
        <a:xfrm>
          <a:off x="403606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192D79F3-CE0B-4B40-8A0F-C3ED9719BB9B}"/>
            </a:ext>
          </a:extLst>
        </xdr:cNvPr>
        <xdr:cNvSpPr/>
      </xdr:nvSpPr>
      <xdr:spPr>
        <a:xfrm>
          <a:off x="3312160" y="10197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EEDE4CB6-EC95-4E9F-BF36-680C235F107B}"/>
            </a:ext>
          </a:extLst>
        </xdr:cNvPr>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B06E0526-4DFB-4AC6-8D56-68B5EBD024E5}"/>
            </a:ext>
          </a:extLst>
        </xdr:cNvPr>
        <xdr:cNvSpPr/>
      </xdr:nvSpPr>
      <xdr:spPr>
        <a:xfrm>
          <a:off x="17399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206AD4B6-A5EF-46B4-847E-FC6875199931}"/>
            </a:ext>
          </a:extLst>
        </xdr:cNvPr>
        <xdr:cNvSpPr/>
      </xdr:nvSpPr>
      <xdr:spPr>
        <a:xfrm>
          <a:off x="96520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096689F-E382-46B3-BDE6-8957EA6A257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91D770B-48AB-4362-BB04-8543054D4ED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B9CE174-9D08-499E-A95E-FA6785C69BE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4301A69-BE5A-4CFC-A0C8-7F0BAA5127E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D2A8AAD-A854-48BF-ABC5-A04CDCFE960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99423</xdr:rowOff>
    </xdr:from>
    <xdr:to>
      <xdr:col>24</xdr:col>
      <xdr:colOff>114300</xdr:colOff>
      <xdr:row>56</xdr:row>
      <xdr:rowOff>29573</xdr:rowOff>
    </xdr:to>
    <xdr:sp macro="" textlink="">
      <xdr:nvSpPr>
        <xdr:cNvPr id="189" name="楕円 188">
          <a:extLst>
            <a:ext uri="{FF2B5EF4-FFF2-40B4-BE49-F238E27FC236}">
              <a16:creationId xmlns:a16="http://schemas.microsoft.com/office/drawing/2014/main" id="{8C990033-C04D-4CEB-A220-BF665651D0A3}"/>
            </a:ext>
          </a:extLst>
        </xdr:cNvPr>
        <xdr:cNvSpPr/>
      </xdr:nvSpPr>
      <xdr:spPr>
        <a:xfrm>
          <a:off x="4036060" y="93196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52450</xdr:rowOff>
    </xdr:from>
    <xdr:ext cx="340478" cy="259045"/>
    <xdr:sp macro="" textlink="">
      <xdr:nvSpPr>
        <xdr:cNvPr id="190" name="【橋りょう・トンネル】&#10;有形固定資産減価償却率該当値テキスト">
          <a:extLst>
            <a:ext uri="{FF2B5EF4-FFF2-40B4-BE49-F238E27FC236}">
              <a16:creationId xmlns:a16="http://schemas.microsoft.com/office/drawing/2014/main" id="{DA075F06-388C-4376-BB2B-E0CA198FCB4E}"/>
            </a:ext>
          </a:extLst>
        </xdr:cNvPr>
        <xdr:cNvSpPr txBox="1"/>
      </xdr:nvSpPr>
      <xdr:spPr>
        <a:xfrm>
          <a:off x="4124960" y="92726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71665</xdr:rowOff>
    </xdr:from>
    <xdr:to>
      <xdr:col>20</xdr:col>
      <xdr:colOff>38100</xdr:colOff>
      <xdr:row>56</xdr:row>
      <xdr:rowOff>1815</xdr:rowOff>
    </xdr:to>
    <xdr:sp macro="" textlink="">
      <xdr:nvSpPr>
        <xdr:cNvPr id="191" name="楕円 190">
          <a:extLst>
            <a:ext uri="{FF2B5EF4-FFF2-40B4-BE49-F238E27FC236}">
              <a16:creationId xmlns:a16="http://schemas.microsoft.com/office/drawing/2014/main" id="{C60DDF9C-2CFF-494E-B5EB-2DA1AB7B2C9A}"/>
            </a:ext>
          </a:extLst>
        </xdr:cNvPr>
        <xdr:cNvSpPr/>
      </xdr:nvSpPr>
      <xdr:spPr>
        <a:xfrm>
          <a:off x="3312160" y="92918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122465</xdr:rowOff>
    </xdr:from>
    <xdr:to>
      <xdr:col>24</xdr:col>
      <xdr:colOff>63500</xdr:colOff>
      <xdr:row>55</xdr:row>
      <xdr:rowOff>150223</xdr:rowOff>
    </xdr:to>
    <xdr:cxnSp macro="">
      <xdr:nvCxnSpPr>
        <xdr:cNvPr id="192" name="直線コネクタ 191">
          <a:extLst>
            <a:ext uri="{FF2B5EF4-FFF2-40B4-BE49-F238E27FC236}">
              <a16:creationId xmlns:a16="http://schemas.microsoft.com/office/drawing/2014/main" id="{646A2528-85F4-49A7-8DB0-F43981F9B84D}"/>
            </a:ext>
          </a:extLst>
        </xdr:cNvPr>
        <xdr:cNvCxnSpPr/>
      </xdr:nvCxnSpPr>
      <xdr:spPr>
        <a:xfrm>
          <a:off x="3355340" y="9342665"/>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52070</xdr:rowOff>
    </xdr:from>
    <xdr:to>
      <xdr:col>15</xdr:col>
      <xdr:colOff>101600</xdr:colOff>
      <xdr:row>55</xdr:row>
      <xdr:rowOff>153670</xdr:rowOff>
    </xdr:to>
    <xdr:sp macro="" textlink="">
      <xdr:nvSpPr>
        <xdr:cNvPr id="193" name="楕円 192">
          <a:extLst>
            <a:ext uri="{FF2B5EF4-FFF2-40B4-BE49-F238E27FC236}">
              <a16:creationId xmlns:a16="http://schemas.microsoft.com/office/drawing/2014/main" id="{70C12C6C-0A88-40B9-927E-275A1201AB92}"/>
            </a:ext>
          </a:extLst>
        </xdr:cNvPr>
        <xdr:cNvSpPr/>
      </xdr:nvSpPr>
      <xdr:spPr>
        <a:xfrm>
          <a:off x="2514600" y="92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102870</xdr:rowOff>
    </xdr:from>
    <xdr:to>
      <xdr:col>19</xdr:col>
      <xdr:colOff>177800</xdr:colOff>
      <xdr:row>55</xdr:row>
      <xdr:rowOff>122465</xdr:rowOff>
    </xdr:to>
    <xdr:cxnSp macro="">
      <xdr:nvCxnSpPr>
        <xdr:cNvPr id="194" name="直線コネクタ 193">
          <a:extLst>
            <a:ext uri="{FF2B5EF4-FFF2-40B4-BE49-F238E27FC236}">
              <a16:creationId xmlns:a16="http://schemas.microsoft.com/office/drawing/2014/main" id="{E3B6F577-7112-45E0-B11B-B2C1FF1E3813}"/>
            </a:ext>
          </a:extLst>
        </xdr:cNvPr>
        <xdr:cNvCxnSpPr/>
      </xdr:nvCxnSpPr>
      <xdr:spPr>
        <a:xfrm>
          <a:off x="2565400" y="9323070"/>
          <a:ext cx="78994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45538</xdr:rowOff>
    </xdr:from>
    <xdr:to>
      <xdr:col>10</xdr:col>
      <xdr:colOff>165100</xdr:colOff>
      <xdr:row>55</xdr:row>
      <xdr:rowOff>147138</xdr:rowOff>
    </xdr:to>
    <xdr:sp macro="" textlink="">
      <xdr:nvSpPr>
        <xdr:cNvPr id="195" name="楕円 194">
          <a:extLst>
            <a:ext uri="{FF2B5EF4-FFF2-40B4-BE49-F238E27FC236}">
              <a16:creationId xmlns:a16="http://schemas.microsoft.com/office/drawing/2014/main" id="{71BA1B62-58FE-4A2E-89ED-F0B831B811BC}"/>
            </a:ext>
          </a:extLst>
        </xdr:cNvPr>
        <xdr:cNvSpPr/>
      </xdr:nvSpPr>
      <xdr:spPr>
        <a:xfrm>
          <a:off x="1739900" y="92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96338</xdr:rowOff>
    </xdr:from>
    <xdr:to>
      <xdr:col>15</xdr:col>
      <xdr:colOff>50800</xdr:colOff>
      <xdr:row>55</xdr:row>
      <xdr:rowOff>102870</xdr:rowOff>
    </xdr:to>
    <xdr:cxnSp macro="">
      <xdr:nvCxnSpPr>
        <xdr:cNvPr id="196" name="直線コネクタ 195">
          <a:extLst>
            <a:ext uri="{FF2B5EF4-FFF2-40B4-BE49-F238E27FC236}">
              <a16:creationId xmlns:a16="http://schemas.microsoft.com/office/drawing/2014/main" id="{E5A31C84-E570-4156-BF15-E1E353582BB1}"/>
            </a:ext>
          </a:extLst>
        </xdr:cNvPr>
        <xdr:cNvCxnSpPr/>
      </xdr:nvCxnSpPr>
      <xdr:spPr>
        <a:xfrm>
          <a:off x="1790700" y="9316538"/>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17780</xdr:rowOff>
    </xdr:from>
    <xdr:to>
      <xdr:col>6</xdr:col>
      <xdr:colOff>38100</xdr:colOff>
      <xdr:row>55</xdr:row>
      <xdr:rowOff>119380</xdr:rowOff>
    </xdr:to>
    <xdr:sp macro="" textlink="">
      <xdr:nvSpPr>
        <xdr:cNvPr id="197" name="楕円 196">
          <a:extLst>
            <a:ext uri="{FF2B5EF4-FFF2-40B4-BE49-F238E27FC236}">
              <a16:creationId xmlns:a16="http://schemas.microsoft.com/office/drawing/2014/main" id="{13CBA75E-CB57-473D-86FA-CDA508FD4E96}"/>
            </a:ext>
          </a:extLst>
        </xdr:cNvPr>
        <xdr:cNvSpPr/>
      </xdr:nvSpPr>
      <xdr:spPr>
        <a:xfrm>
          <a:off x="965200" y="9237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68580</xdr:rowOff>
    </xdr:from>
    <xdr:to>
      <xdr:col>10</xdr:col>
      <xdr:colOff>114300</xdr:colOff>
      <xdr:row>55</xdr:row>
      <xdr:rowOff>96338</xdr:rowOff>
    </xdr:to>
    <xdr:cxnSp macro="">
      <xdr:nvCxnSpPr>
        <xdr:cNvPr id="198" name="直線コネクタ 197">
          <a:extLst>
            <a:ext uri="{FF2B5EF4-FFF2-40B4-BE49-F238E27FC236}">
              <a16:creationId xmlns:a16="http://schemas.microsoft.com/office/drawing/2014/main" id="{7035C5BB-B02A-49CB-B5F0-A9442EF017EA}"/>
            </a:ext>
          </a:extLst>
        </xdr:cNvPr>
        <xdr:cNvCxnSpPr/>
      </xdr:nvCxnSpPr>
      <xdr:spPr>
        <a:xfrm>
          <a:off x="1008380" y="9288780"/>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FD4C8D3-225A-4F21-BC3F-BA1BB3BFC4EA}"/>
            </a:ext>
          </a:extLst>
        </xdr:cNvPr>
        <xdr:cNvSpPr txBox="1"/>
      </xdr:nvSpPr>
      <xdr:spPr>
        <a:xfrm>
          <a:off x="3170564" y="1028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0EB0CA9-AF98-48F8-9BE0-D2D186772DAD}"/>
            </a:ext>
          </a:extLst>
        </xdr:cNvPr>
        <xdr:cNvSpPr txBox="1"/>
      </xdr:nvSpPr>
      <xdr:spPr>
        <a:xfrm>
          <a:off x="23857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3BCECB5-3ACF-4094-98FF-76BC748F686D}"/>
            </a:ext>
          </a:extLst>
        </xdr:cNvPr>
        <xdr:cNvSpPr txBox="1"/>
      </xdr:nvSpPr>
      <xdr:spPr>
        <a:xfrm>
          <a:off x="1611004" y="1024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A3D9A6B-3FCE-4018-9495-3C68376E538F}"/>
            </a:ext>
          </a:extLst>
        </xdr:cNvPr>
        <xdr:cNvSpPr txBox="1"/>
      </xdr:nvSpPr>
      <xdr:spPr>
        <a:xfrm>
          <a:off x="83630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18342</xdr:rowOff>
    </xdr:from>
    <xdr:ext cx="340478" cy="259045"/>
    <xdr:sp macro="" textlink="">
      <xdr:nvSpPr>
        <xdr:cNvPr id="203" name="n_1mainValue【橋りょう・トンネル】&#10;有形固定資産減価償却率">
          <a:extLst>
            <a:ext uri="{FF2B5EF4-FFF2-40B4-BE49-F238E27FC236}">
              <a16:creationId xmlns:a16="http://schemas.microsoft.com/office/drawing/2014/main" id="{C7BB14D0-0D7F-47D3-A61E-CBBDE2D099F9}"/>
            </a:ext>
          </a:extLst>
        </xdr:cNvPr>
        <xdr:cNvSpPr txBox="1"/>
      </xdr:nvSpPr>
      <xdr:spPr>
        <a:xfrm>
          <a:off x="3187641" y="907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170197</xdr:rowOff>
    </xdr:from>
    <xdr:ext cx="340478" cy="259045"/>
    <xdr:sp macro="" textlink="">
      <xdr:nvSpPr>
        <xdr:cNvPr id="204" name="n_2mainValue【橋りょう・トンネル】&#10;有形固定資産減価償却率">
          <a:extLst>
            <a:ext uri="{FF2B5EF4-FFF2-40B4-BE49-F238E27FC236}">
              <a16:creationId xmlns:a16="http://schemas.microsoft.com/office/drawing/2014/main" id="{BBFBF32F-F181-4A3E-B535-52A9C2A118B1}"/>
            </a:ext>
          </a:extLst>
        </xdr:cNvPr>
        <xdr:cNvSpPr txBox="1"/>
      </xdr:nvSpPr>
      <xdr:spPr>
        <a:xfrm>
          <a:off x="2418021" y="9055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163665</xdr:rowOff>
    </xdr:from>
    <xdr:ext cx="340478" cy="259045"/>
    <xdr:sp macro="" textlink="">
      <xdr:nvSpPr>
        <xdr:cNvPr id="205" name="n_3mainValue【橋りょう・トンネル】&#10;有形固定資産減価償却率">
          <a:extLst>
            <a:ext uri="{FF2B5EF4-FFF2-40B4-BE49-F238E27FC236}">
              <a16:creationId xmlns:a16="http://schemas.microsoft.com/office/drawing/2014/main" id="{C83FC477-4AFA-4299-9FFD-29C1D9F572D0}"/>
            </a:ext>
          </a:extLst>
        </xdr:cNvPr>
        <xdr:cNvSpPr txBox="1"/>
      </xdr:nvSpPr>
      <xdr:spPr>
        <a:xfrm>
          <a:off x="1643321" y="90485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135907</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id="{DCE08DE3-D359-4212-B703-975FBCB5A043}"/>
            </a:ext>
          </a:extLst>
        </xdr:cNvPr>
        <xdr:cNvSpPr txBox="1"/>
      </xdr:nvSpPr>
      <xdr:spPr>
        <a:xfrm>
          <a:off x="845761" y="9020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B027B9E-8BE2-4EA5-A4C3-3E3A632F66E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EB00FFE-3CDD-4857-9E84-3A84106B9E1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3034E92-9AA3-46EF-9208-B401C976CB3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5B2CB58-A7ED-49D5-8369-01CD307C934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DBEDBD3-8D76-4251-AA20-4D85E257EBE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0A932DD-234F-43CD-8D07-B65E701C07B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0A5C89E-669B-4DAF-B1C3-954631D7E2C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4B1A235-4D64-4996-B926-46F8D09797E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1915A0A-84F8-4FC6-8F3E-836B1E2DEAB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CA08BC2-05C0-49B2-9E0A-0CCCEC6EE55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E15C807-BE3C-4B72-BCD5-D46FC87CB4D5}"/>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384AC11A-AB23-4F62-BB03-65971428DAC4}"/>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317EBFB-AC71-42C3-97F9-FF499840660D}"/>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8379D275-876D-4538-869F-776E812A84C1}"/>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D985054-A0BB-4CB2-AA94-2C3815B0DA5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5DFC1EEF-B181-4E99-A5F1-462B521384F1}"/>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AFAC4A3-BE2F-49DE-8C6C-4D12AD75476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247BB05B-B1E2-416E-8245-B1F8AAF92A1D}"/>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8F7518F-C1D5-4D2D-A0E4-E95A970CA9C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C31549AB-543E-49C7-989E-B6D2A42AB0B9}"/>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0EF0890-7B07-4C8B-A4FC-45C9E0CE7A6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F47DA8B-0CA4-4604-A522-8F445F3F8637}"/>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828AAC8-966A-4082-9093-BC2FEEE9D0F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290B7738-04C4-4008-A8AE-6BD984322A70}"/>
            </a:ext>
          </a:extLst>
        </xdr:cNvPr>
        <xdr:cNvCxnSpPr/>
      </xdr:nvCxnSpPr>
      <xdr:spPr>
        <a:xfrm flipV="1">
          <a:off x="9219565" y="9401359"/>
          <a:ext cx="0" cy="1402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C38BFB3-C7EA-4112-A6D5-6A4691885E6E}"/>
            </a:ext>
          </a:extLst>
        </xdr:cNvPr>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C2F0F79B-551F-4328-B173-44A29EB8E515}"/>
            </a:ext>
          </a:extLst>
        </xdr:cNvPr>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5F809A8-5A8A-4677-AA06-A0CD1274604E}"/>
            </a:ext>
          </a:extLst>
        </xdr:cNvPr>
        <xdr:cNvSpPr txBox="1"/>
      </xdr:nvSpPr>
      <xdr:spPr>
        <a:xfrm>
          <a:off x="9258300" y="9184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80116545-89F9-49C0-AB98-74BC9089E46E}"/>
            </a:ext>
          </a:extLst>
        </xdr:cNvPr>
        <xdr:cNvCxnSpPr/>
      </xdr:nvCxnSpPr>
      <xdr:spPr>
        <a:xfrm>
          <a:off x="9154160" y="9401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7ADB4F8-96F8-4C90-8CAF-859BA9A11A9F}"/>
            </a:ext>
          </a:extLst>
        </xdr:cNvPr>
        <xdr:cNvSpPr txBox="1"/>
      </xdr:nvSpPr>
      <xdr:spPr>
        <a:xfrm>
          <a:off x="9258300" y="10406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73E67548-C7C1-4978-B6FA-8B4B27FDFBDD}"/>
            </a:ext>
          </a:extLst>
        </xdr:cNvPr>
        <xdr:cNvSpPr/>
      </xdr:nvSpPr>
      <xdr:spPr>
        <a:xfrm>
          <a:off x="9192260" y="10554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DF00E299-BB66-495C-B052-46C0745A9CDC}"/>
            </a:ext>
          </a:extLst>
        </xdr:cNvPr>
        <xdr:cNvSpPr/>
      </xdr:nvSpPr>
      <xdr:spPr>
        <a:xfrm>
          <a:off x="8445500" y="10559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AB4C85C8-7091-47D7-BCCC-631938F4A5B8}"/>
            </a:ext>
          </a:extLst>
        </xdr:cNvPr>
        <xdr:cNvSpPr/>
      </xdr:nvSpPr>
      <xdr:spPr>
        <a:xfrm>
          <a:off x="7670800" y="10554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65A76000-2126-4AC4-9325-47113E9AD61D}"/>
            </a:ext>
          </a:extLst>
        </xdr:cNvPr>
        <xdr:cNvSpPr/>
      </xdr:nvSpPr>
      <xdr:spPr>
        <a:xfrm>
          <a:off x="6873240" y="10503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F22C3333-EA4A-40D9-A46F-E65746110CFC}"/>
            </a:ext>
          </a:extLst>
        </xdr:cNvPr>
        <xdr:cNvSpPr/>
      </xdr:nvSpPr>
      <xdr:spPr>
        <a:xfrm>
          <a:off x="60985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9E52540-369E-492E-BFBC-7EF47665E39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295A0AB-F848-4BA7-B7EF-6549C87F9CA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B21D452-0AFC-4D05-9A98-35347C050D2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60A6D9A-C0D5-4232-AC86-7D14E1508DC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0DEBC20-85EB-4CFB-BB5D-EE8004AFB34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17781</xdr:rowOff>
    </xdr:from>
    <xdr:to>
      <xdr:col>55</xdr:col>
      <xdr:colOff>50800</xdr:colOff>
      <xdr:row>64</xdr:row>
      <xdr:rowOff>119381</xdr:rowOff>
    </xdr:to>
    <xdr:sp macro="" textlink="">
      <xdr:nvSpPr>
        <xdr:cNvPr id="246" name="楕円 245">
          <a:extLst>
            <a:ext uri="{FF2B5EF4-FFF2-40B4-BE49-F238E27FC236}">
              <a16:creationId xmlns:a16="http://schemas.microsoft.com/office/drawing/2014/main" id="{9DC29580-A062-4E33-A779-BED887540018}"/>
            </a:ext>
          </a:extLst>
        </xdr:cNvPr>
        <xdr:cNvSpPr/>
      </xdr:nvSpPr>
      <xdr:spPr>
        <a:xfrm>
          <a:off x="9192260" y="107467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104158</xdr:rowOff>
    </xdr:from>
    <xdr:ext cx="469744" cy="259045"/>
    <xdr:sp macro="" textlink="">
      <xdr:nvSpPr>
        <xdr:cNvPr id="247" name="【橋りょう・トンネル】&#10;一人当たり有形固定資産（償却資産）額該当値テキスト">
          <a:extLst>
            <a:ext uri="{FF2B5EF4-FFF2-40B4-BE49-F238E27FC236}">
              <a16:creationId xmlns:a16="http://schemas.microsoft.com/office/drawing/2014/main" id="{EB6AC466-CAB6-464E-8573-26CD68A9CBC7}"/>
            </a:ext>
          </a:extLst>
        </xdr:cNvPr>
        <xdr:cNvSpPr txBox="1"/>
      </xdr:nvSpPr>
      <xdr:spPr>
        <a:xfrm>
          <a:off x="9258300" y="1066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17827</xdr:rowOff>
    </xdr:from>
    <xdr:to>
      <xdr:col>50</xdr:col>
      <xdr:colOff>165100</xdr:colOff>
      <xdr:row>64</xdr:row>
      <xdr:rowOff>119427</xdr:rowOff>
    </xdr:to>
    <xdr:sp macro="" textlink="">
      <xdr:nvSpPr>
        <xdr:cNvPr id="248" name="楕円 247">
          <a:extLst>
            <a:ext uri="{FF2B5EF4-FFF2-40B4-BE49-F238E27FC236}">
              <a16:creationId xmlns:a16="http://schemas.microsoft.com/office/drawing/2014/main" id="{8946B2E3-ADD4-4DE3-BA7D-8B3F65D71D60}"/>
            </a:ext>
          </a:extLst>
        </xdr:cNvPr>
        <xdr:cNvSpPr/>
      </xdr:nvSpPr>
      <xdr:spPr>
        <a:xfrm>
          <a:off x="8445500" y="1074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68581</xdr:rowOff>
    </xdr:from>
    <xdr:to>
      <xdr:col>55</xdr:col>
      <xdr:colOff>0</xdr:colOff>
      <xdr:row>64</xdr:row>
      <xdr:rowOff>68627</xdr:rowOff>
    </xdr:to>
    <xdr:cxnSp macro="">
      <xdr:nvCxnSpPr>
        <xdr:cNvPr id="249" name="直線コネクタ 248">
          <a:extLst>
            <a:ext uri="{FF2B5EF4-FFF2-40B4-BE49-F238E27FC236}">
              <a16:creationId xmlns:a16="http://schemas.microsoft.com/office/drawing/2014/main" id="{C04393C9-1FE8-47F6-88C6-ECAA6D4C7599}"/>
            </a:ext>
          </a:extLst>
        </xdr:cNvPr>
        <xdr:cNvCxnSpPr/>
      </xdr:nvCxnSpPr>
      <xdr:spPr>
        <a:xfrm flipV="1">
          <a:off x="8496300" y="10797541"/>
          <a:ext cx="7239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18608</xdr:rowOff>
    </xdr:from>
    <xdr:to>
      <xdr:col>46</xdr:col>
      <xdr:colOff>38100</xdr:colOff>
      <xdr:row>64</xdr:row>
      <xdr:rowOff>120208</xdr:rowOff>
    </xdr:to>
    <xdr:sp macro="" textlink="">
      <xdr:nvSpPr>
        <xdr:cNvPr id="250" name="楕円 249">
          <a:extLst>
            <a:ext uri="{FF2B5EF4-FFF2-40B4-BE49-F238E27FC236}">
              <a16:creationId xmlns:a16="http://schemas.microsoft.com/office/drawing/2014/main" id="{7712F2E2-7F23-456B-A726-EB2A0A5618A7}"/>
            </a:ext>
          </a:extLst>
        </xdr:cNvPr>
        <xdr:cNvSpPr/>
      </xdr:nvSpPr>
      <xdr:spPr>
        <a:xfrm>
          <a:off x="7670800" y="107475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68627</xdr:rowOff>
    </xdr:from>
    <xdr:to>
      <xdr:col>50</xdr:col>
      <xdr:colOff>114300</xdr:colOff>
      <xdr:row>64</xdr:row>
      <xdr:rowOff>69408</xdr:rowOff>
    </xdr:to>
    <xdr:cxnSp macro="">
      <xdr:nvCxnSpPr>
        <xdr:cNvPr id="251" name="直線コネクタ 250">
          <a:extLst>
            <a:ext uri="{FF2B5EF4-FFF2-40B4-BE49-F238E27FC236}">
              <a16:creationId xmlns:a16="http://schemas.microsoft.com/office/drawing/2014/main" id="{3476FFE8-CC43-41CA-A43B-ADDC19719F1F}"/>
            </a:ext>
          </a:extLst>
        </xdr:cNvPr>
        <xdr:cNvCxnSpPr/>
      </xdr:nvCxnSpPr>
      <xdr:spPr>
        <a:xfrm flipV="1">
          <a:off x="7713980" y="10797587"/>
          <a:ext cx="78232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20355</xdr:rowOff>
    </xdr:from>
    <xdr:to>
      <xdr:col>41</xdr:col>
      <xdr:colOff>101600</xdr:colOff>
      <xdr:row>64</xdr:row>
      <xdr:rowOff>121955</xdr:rowOff>
    </xdr:to>
    <xdr:sp macro="" textlink="">
      <xdr:nvSpPr>
        <xdr:cNvPr id="252" name="楕円 251">
          <a:extLst>
            <a:ext uri="{FF2B5EF4-FFF2-40B4-BE49-F238E27FC236}">
              <a16:creationId xmlns:a16="http://schemas.microsoft.com/office/drawing/2014/main" id="{2BD937BE-3AC4-41EE-B58F-38C8B0774D47}"/>
            </a:ext>
          </a:extLst>
        </xdr:cNvPr>
        <xdr:cNvSpPr/>
      </xdr:nvSpPr>
      <xdr:spPr>
        <a:xfrm>
          <a:off x="6873240" y="107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69408</xdr:rowOff>
    </xdr:from>
    <xdr:to>
      <xdr:col>45</xdr:col>
      <xdr:colOff>177800</xdr:colOff>
      <xdr:row>64</xdr:row>
      <xdr:rowOff>71155</xdr:rowOff>
    </xdr:to>
    <xdr:cxnSp macro="">
      <xdr:nvCxnSpPr>
        <xdr:cNvPr id="253" name="直線コネクタ 252">
          <a:extLst>
            <a:ext uri="{FF2B5EF4-FFF2-40B4-BE49-F238E27FC236}">
              <a16:creationId xmlns:a16="http://schemas.microsoft.com/office/drawing/2014/main" id="{75785F6E-4F6E-4E45-BD6F-5B94A475C04D}"/>
            </a:ext>
          </a:extLst>
        </xdr:cNvPr>
        <xdr:cNvCxnSpPr/>
      </xdr:nvCxnSpPr>
      <xdr:spPr>
        <a:xfrm flipV="1">
          <a:off x="6924040" y="10798368"/>
          <a:ext cx="78994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20382</xdr:rowOff>
    </xdr:from>
    <xdr:to>
      <xdr:col>36</xdr:col>
      <xdr:colOff>165100</xdr:colOff>
      <xdr:row>64</xdr:row>
      <xdr:rowOff>121982</xdr:rowOff>
    </xdr:to>
    <xdr:sp macro="" textlink="">
      <xdr:nvSpPr>
        <xdr:cNvPr id="254" name="楕円 253">
          <a:extLst>
            <a:ext uri="{FF2B5EF4-FFF2-40B4-BE49-F238E27FC236}">
              <a16:creationId xmlns:a16="http://schemas.microsoft.com/office/drawing/2014/main" id="{6D6E8F41-E907-4197-8B07-76CDF27B6AEB}"/>
            </a:ext>
          </a:extLst>
        </xdr:cNvPr>
        <xdr:cNvSpPr/>
      </xdr:nvSpPr>
      <xdr:spPr>
        <a:xfrm>
          <a:off x="6098540" y="107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71155</xdr:rowOff>
    </xdr:from>
    <xdr:to>
      <xdr:col>41</xdr:col>
      <xdr:colOff>50800</xdr:colOff>
      <xdr:row>64</xdr:row>
      <xdr:rowOff>71182</xdr:rowOff>
    </xdr:to>
    <xdr:cxnSp macro="">
      <xdr:nvCxnSpPr>
        <xdr:cNvPr id="255" name="直線コネクタ 254">
          <a:extLst>
            <a:ext uri="{FF2B5EF4-FFF2-40B4-BE49-F238E27FC236}">
              <a16:creationId xmlns:a16="http://schemas.microsoft.com/office/drawing/2014/main" id="{05459CE9-3FD7-4378-B76C-7EB476371BD3}"/>
            </a:ext>
          </a:extLst>
        </xdr:cNvPr>
        <xdr:cNvCxnSpPr/>
      </xdr:nvCxnSpPr>
      <xdr:spPr>
        <a:xfrm flipV="1">
          <a:off x="6149340" y="10800115"/>
          <a:ext cx="7747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58B4E227-AAA7-48F1-AE03-02219B279E43}"/>
            </a:ext>
          </a:extLst>
        </xdr:cNvPr>
        <xdr:cNvSpPr txBox="1"/>
      </xdr:nvSpPr>
      <xdr:spPr>
        <a:xfrm>
          <a:off x="8214575" y="1033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E46B55B-2C83-4A24-892A-B84E7E73F620}"/>
            </a:ext>
          </a:extLst>
        </xdr:cNvPr>
        <xdr:cNvSpPr txBox="1"/>
      </xdr:nvSpPr>
      <xdr:spPr>
        <a:xfrm>
          <a:off x="7444955" y="103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854F28A-E8ED-429F-B400-311CC4E20F8B}"/>
            </a:ext>
          </a:extLst>
        </xdr:cNvPr>
        <xdr:cNvSpPr txBox="1"/>
      </xdr:nvSpPr>
      <xdr:spPr>
        <a:xfrm>
          <a:off x="6670255" y="1028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6BBD705-F431-4145-B818-4772DF7F8AAC}"/>
            </a:ext>
          </a:extLst>
        </xdr:cNvPr>
        <xdr:cNvSpPr txBox="1"/>
      </xdr:nvSpPr>
      <xdr:spPr>
        <a:xfrm>
          <a:off x="5872695" y="102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110554</xdr:rowOff>
    </xdr:from>
    <xdr:ext cx="469744" cy="259045"/>
    <xdr:sp macro="" textlink="">
      <xdr:nvSpPr>
        <xdr:cNvPr id="260" name="n_1mainValue【橋りょう・トンネル】&#10;一人当たり有形固定資産（償却資産）額">
          <a:extLst>
            <a:ext uri="{FF2B5EF4-FFF2-40B4-BE49-F238E27FC236}">
              <a16:creationId xmlns:a16="http://schemas.microsoft.com/office/drawing/2014/main" id="{6391D286-9F29-4FAC-8B34-8A66D1C4012F}"/>
            </a:ext>
          </a:extLst>
        </xdr:cNvPr>
        <xdr:cNvSpPr txBox="1"/>
      </xdr:nvSpPr>
      <xdr:spPr>
        <a:xfrm>
          <a:off x="8271588" y="1083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111335</xdr:rowOff>
    </xdr:from>
    <xdr:ext cx="469744" cy="259045"/>
    <xdr:sp macro="" textlink="">
      <xdr:nvSpPr>
        <xdr:cNvPr id="261" name="n_2mainValue【橋りょう・トンネル】&#10;一人当たり有形固定資産（償却資産）額">
          <a:extLst>
            <a:ext uri="{FF2B5EF4-FFF2-40B4-BE49-F238E27FC236}">
              <a16:creationId xmlns:a16="http://schemas.microsoft.com/office/drawing/2014/main" id="{2F957DA9-EBDD-467A-9AFF-1220EB194755}"/>
            </a:ext>
          </a:extLst>
        </xdr:cNvPr>
        <xdr:cNvSpPr txBox="1"/>
      </xdr:nvSpPr>
      <xdr:spPr>
        <a:xfrm>
          <a:off x="7509588" y="1084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113082</xdr:rowOff>
    </xdr:from>
    <xdr:ext cx="469744" cy="259045"/>
    <xdr:sp macro="" textlink="">
      <xdr:nvSpPr>
        <xdr:cNvPr id="262" name="n_3mainValue【橋りょう・トンネル】&#10;一人当たり有形固定資産（償却資産）額">
          <a:extLst>
            <a:ext uri="{FF2B5EF4-FFF2-40B4-BE49-F238E27FC236}">
              <a16:creationId xmlns:a16="http://schemas.microsoft.com/office/drawing/2014/main" id="{3BD896CF-3F84-49EC-B488-7E0E0802313C}"/>
            </a:ext>
          </a:extLst>
        </xdr:cNvPr>
        <xdr:cNvSpPr txBox="1"/>
      </xdr:nvSpPr>
      <xdr:spPr>
        <a:xfrm>
          <a:off x="6712028" y="1084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113109</xdr:rowOff>
    </xdr:from>
    <xdr:ext cx="469744" cy="259045"/>
    <xdr:sp macro="" textlink="">
      <xdr:nvSpPr>
        <xdr:cNvPr id="263" name="n_4mainValue【橋りょう・トンネル】&#10;一人当たり有形固定資産（償却資産）額">
          <a:extLst>
            <a:ext uri="{FF2B5EF4-FFF2-40B4-BE49-F238E27FC236}">
              <a16:creationId xmlns:a16="http://schemas.microsoft.com/office/drawing/2014/main" id="{D2738E1B-A754-4089-996B-2BF8EE0FF115}"/>
            </a:ext>
          </a:extLst>
        </xdr:cNvPr>
        <xdr:cNvSpPr txBox="1"/>
      </xdr:nvSpPr>
      <xdr:spPr>
        <a:xfrm>
          <a:off x="5937328" y="108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78A269E-132B-4191-9A0B-E71A51FD6C1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E8E70CB-4B83-4F24-A233-8375D408C05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66B0D02-9B3C-489C-8F98-D3482419B00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A3AAF55-FF22-49BC-81E5-1BA1E188A3C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A3C72A0-015F-4820-B790-320410236A8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48897FD-0DEA-4617-AE18-6C3B90AF340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20F85A9-00BE-4C26-961F-E0550866293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954DE54-68DF-4C0C-B2D8-D1FBE6337DA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A6F87B7-BF2F-4817-AA9D-F2A62BFE157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0CCC716-C120-4D97-BB83-7F69557CC2F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E1E68DE-7628-4A28-ACF3-8E29FEC80E4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F75654F8-452B-4608-8927-FA19E5FC317A}"/>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7422B1D5-3CE6-408E-AA2E-CD98FF8CAB19}"/>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B2359FAB-016D-4B16-9B28-6B3330977723}"/>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E7A6F067-FECA-49A2-A09A-79CCF3C9D84A}"/>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73547042-B376-4551-8EBD-E2BCA2DB7C72}"/>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A8D55486-15BC-4F91-AA3A-809399B03D93}"/>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EBE4173C-0C02-4DE0-9681-7DC85DC36A01}"/>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47A8F268-F2C4-4C94-A28A-1A0520661C6F}"/>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D94B7A7A-D434-4154-A347-F8FB95B4DF67}"/>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D4F40150-36EF-42F4-BEA2-787DC247F84A}"/>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1EFEE24B-7A7B-443B-8E2B-9DA8FBAB5CCD}"/>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D6A0F25A-FA4F-465F-92FD-4A7E4131B2B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6ECB515-BB11-400A-AD13-2571CB0EE39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75225BA9-67DF-4CDC-AA18-4D6F67F8BF1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70086321-9892-4F81-ADB1-4947F13B180A}"/>
            </a:ext>
          </a:extLst>
        </xdr:cNvPr>
        <xdr:cNvCxnSpPr/>
      </xdr:nvCxnSpPr>
      <xdr:spPr>
        <a:xfrm flipV="1">
          <a:off x="4086225" y="1307700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21E234E4-C415-4924-9BBF-8BB0BA2B39BF}"/>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A2A042F5-FECE-40FC-B7D8-E321FC8A7E7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45986FDB-992D-45AC-86E0-713D66D3145A}"/>
            </a:ext>
          </a:extLst>
        </xdr:cNvPr>
        <xdr:cNvSpPr txBox="1"/>
      </xdr:nvSpPr>
      <xdr:spPr>
        <a:xfrm>
          <a:off x="4124960" y="128560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90E3280F-CFA0-4EA8-BF66-3CDBAE9C80EB}"/>
            </a:ext>
          </a:extLst>
        </xdr:cNvPr>
        <xdr:cNvCxnSpPr/>
      </xdr:nvCxnSpPr>
      <xdr:spPr>
        <a:xfrm>
          <a:off x="4020820" y="1307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DA771AC-CA3A-4C85-8411-AD6C8475B486}"/>
            </a:ext>
          </a:extLst>
        </xdr:cNvPr>
        <xdr:cNvSpPr txBox="1"/>
      </xdr:nvSpPr>
      <xdr:spPr>
        <a:xfrm>
          <a:off x="4124960" y="13753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C2AC5DBA-A845-422D-BA09-58ABB72F41DD}"/>
            </a:ext>
          </a:extLst>
        </xdr:cNvPr>
        <xdr:cNvSpPr/>
      </xdr:nvSpPr>
      <xdr:spPr>
        <a:xfrm>
          <a:off x="403606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9B802B73-8F50-46EA-B58E-D2E79842F38A}"/>
            </a:ext>
          </a:extLst>
        </xdr:cNvPr>
        <xdr:cNvSpPr/>
      </xdr:nvSpPr>
      <xdr:spPr>
        <a:xfrm>
          <a:off x="331216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7FF80491-BE40-4033-9240-95ABFEA60AC5}"/>
            </a:ext>
          </a:extLst>
        </xdr:cNvPr>
        <xdr:cNvSpPr/>
      </xdr:nvSpPr>
      <xdr:spPr>
        <a:xfrm>
          <a:off x="2514600" y="1395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1432B189-46D5-4BDD-A7FD-21F967F0E213}"/>
            </a:ext>
          </a:extLst>
        </xdr:cNvPr>
        <xdr:cNvSpPr/>
      </xdr:nvSpPr>
      <xdr:spPr>
        <a:xfrm>
          <a:off x="17399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EB9E8261-BC0C-4FE9-9C6D-C74A62A02A64}"/>
            </a:ext>
          </a:extLst>
        </xdr:cNvPr>
        <xdr:cNvSpPr/>
      </xdr:nvSpPr>
      <xdr:spPr>
        <a:xfrm>
          <a:off x="965200" y="139504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1AA73C5-ACFF-4B2D-8E05-634938A5F3B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DE30E1D-4816-414C-8A6C-ED7E0BAA5BF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1A95A4B-6B5F-46DE-89FA-67BC792783F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93AAA58-E194-4335-9896-9EF0EA2544F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47A2DCC-98A3-46B0-B046-08BC31FFB45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137523</xdr:rowOff>
    </xdr:from>
    <xdr:to>
      <xdr:col>24</xdr:col>
      <xdr:colOff>114300</xdr:colOff>
      <xdr:row>86</xdr:row>
      <xdr:rowOff>67673</xdr:rowOff>
    </xdr:to>
    <xdr:sp macro="" textlink="">
      <xdr:nvSpPr>
        <xdr:cNvPr id="305" name="楕円 304">
          <a:extLst>
            <a:ext uri="{FF2B5EF4-FFF2-40B4-BE49-F238E27FC236}">
              <a16:creationId xmlns:a16="http://schemas.microsoft.com/office/drawing/2014/main" id="{80E5EA9B-C865-4A94-B9B6-04E48F3FD6AD}"/>
            </a:ext>
          </a:extLst>
        </xdr:cNvPr>
        <xdr:cNvSpPr/>
      </xdr:nvSpPr>
      <xdr:spPr>
        <a:xfrm>
          <a:off x="4036060" y="14386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115950</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49EEBC4E-7192-45AB-9C09-910D942EC794}"/>
            </a:ext>
          </a:extLst>
        </xdr:cNvPr>
        <xdr:cNvSpPr txBox="1"/>
      </xdr:nvSpPr>
      <xdr:spPr>
        <a:xfrm>
          <a:off x="4124960" y="1436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129358</xdr:rowOff>
    </xdr:from>
    <xdr:to>
      <xdr:col>20</xdr:col>
      <xdr:colOff>38100</xdr:colOff>
      <xdr:row>86</xdr:row>
      <xdr:rowOff>59508</xdr:rowOff>
    </xdr:to>
    <xdr:sp macro="" textlink="">
      <xdr:nvSpPr>
        <xdr:cNvPr id="307" name="楕円 306">
          <a:extLst>
            <a:ext uri="{FF2B5EF4-FFF2-40B4-BE49-F238E27FC236}">
              <a16:creationId xmlns:a16="http://schemas.microsoft.com/office/drawing/2014/main" id="{55B6E59C-0795-407D-935F-C6A384F3E399}"/>
            </a:ext>
          </a:extLst>
        </xdr:cNvPr>
        <xdr:cNvSpPr/>
      </xdr:nvSpPr>
      <xdr:spPr>
        <a:xfrm>
          <a:off x="3312160" y="143787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8708</xdr:rowOff>
    </xdr:from>
    <xdr:to>
      <xdr:col>24</xdr:col>
      <xdr:colOff>63500</xdr:colOff>
      <xdr:row>86</xdr:row>
      <xdr:rowOff>16873</xdr:rowOff>
    </xdr:to>
    <xdr:cxnSp macro="">
      <xdr:nvCxnSpPr>
        <xdr:cNvPr id="308" name="直線コネクタ 307">
          <a:extLst>
            <a:ext uri="{FF2B5EF4-FFF2-40B4-BE49-F238E27FC236}">
              <a16:creationId xmlns:a16="http://schemas.microsoft.com/office/drawing/2014/main" id="{4E9C9BEC-716D-4D8C-9B36-76C6087CFF82}"/>
            </a:ext>
          </a:extLst>
        </xdr:cNvPr>
        <xdr:cNvCxnSpPr/>
      </xdr:nvCxnSpPr>
      <xdr:spPr>
        <a:xfrm>
          <a:off x="3355340" y="14425748"/>
          <a:ext cx="73152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119562</xdr:rowOff>
    </xdr:from>
    <xdr:to>
      <xdr:col>15</xdr:col>
      <xdr:colOff>101600</xdr:colOff>
      <xdr:row>86</xdr:row>
      <xdr:rowOff>49712</xdr:rowOff>
    </xdr:to>
    <xdr:sp macro="" textlink="">
      <xdr:nvSpPr>
        <xdr:cNvPr id="309" name="楕円 308">
          <a:extLst>
            <a:ext uri="{FF2B5EF4-FFF2-40B4-BE49-F238E27FC236}">
              <a16:creationId xmlns:a16="http://schemas.microsoft.com/office/drawing/2014/main" id="{655ACA94-0C34-484C-8105-C2966FAC48DA}"/>
            </a:ext>
          </a:extLst>
        </xdr:cNvPr>
        <xdr:cNvSpPr/>
      </xdr:nvSpPr>
      <xdr:spPr>
        <a:xfrm>
          <a:off x="2514600" y="143689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170362</xdr:rowOff>
    </xdr:from>
    <xdr:to>
      <xdr:col>19</xdr:col>
      <xdr:colOff>177800</xdr:colOff>
      <xdr:row>86</xdr:row>
      <xdr:rowOff>8708</xdr:rowOff>
    </xdr:to>
    <xdr:cxnSp macro="">
      <xdr:nvCxnSpPr>
        <xdr:cNvPr id="310" name="直線コネクタ 309">
          <a:extLst>
            <a:ext uri="{FF2B5EF4-FFF2-40B4-BE49-F238E27FC236}">
              <a16:creationId xmlns:a16="http://schemas.microsoft.com/office/drawing/2014/main" id="{C10C56D4-D50B-46D1-90E8-F3ABCB192557}"/>
            </a:ext>
          </a:extLst>
        </xdr:cNvPr>
        <xdr:cNvCxnSpPr/>
      </xdr:nvCxnSpPr>
      <xdr:spPr>
        <a:xfrm>
          <a:off x="2565400" y="14419762"/>
          <a:ext cx="789940" cy="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90170</xdr:rowOff>
    </xdr:from>
    <xdr:to>
      <xdr:col>10</xdr:col>
      <xdr:colOff>165100</xdr:colOff>
      <xdr:row>87</xdr:row>
      <xdr:rowOff>20320</xdr:rowOff>
    </xdr:to>
    <xdr:sp macro="" textlink="">
      <xdr:nvSpPr>
        <xdr:cNvPr id="311" name="楕円 310">
          <a:extLst>
            <a:ext uri="{FF2B5EF4-FFF2-40B4-BE49-F238E27FC236}">
              <a16:creationId xmlns:a16="http://schemas.microsoft.com/office/drawing/2014/main" id="{94A19385-C205-4B12-B10F-C7130373D76E}"/>
            </a:ext>
          </a:extLst>
        </xdr:cNvPr>
        <xdr:cNvSpPr/>
      </xdr:nvSpPr>
      <xdr:spPr>
        <a:xfrm>
          <a:off x="1739900" y="14507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170362</xdr:rowOff>
    </xdr:from>
    <xdr:to>
      <xdr:col>15</xdr:col>
      <xdr:colOff>50800</xdr:colOff>
      <xdr:row>86</xdr:row>
      <xdr:rowOff>140970</xdr:rowOff>
    </xdr:to>
    <xdr:cxnSp macro="">
      <xdr:nvCxnSpPr>
        <xdr:cNvPr id="312" name="直線コネクタ 311">
          <a:extLst>
            <a:ext uri="{FF2B5EF4-FFF2-40B4-BE49-F238E27FC236}">
              <a16:creationId xmlns:a16="http://schemas.microsoft.com/office/drawing/2014/main" id="{B20E5E62-848C-488C-B6B0-38A3E6FCD310}"/>
            </a:ext>
          </a:extLst>
        </xdr:cNvPr>
        <xdr:cNvCxnSpPr/>
      </xdr:nvCxnSpPr>
      <xdr:spPr>
        <a:xfrm flipV="1">
          <a:off x="1790700" y="14419762"/>
          <a:ext cx="774700" cy="1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104866</xdr:rowOff>
    </xdr:from>
    <xdr:to>
      <xdr:col>6</xdr:col>
      <xdr:colOff>38100</xdr:colOff>
      <xdr:row>87</xdr:row>
      <xdr:rowOff>35016</xdr:rowOff>
    </xdr:to>
    <xdr:sp macro="" textlink="">
      <xdr:nvSpPr>
        <xdr:cNvPr id="313" name="楕円 312">
          <a:extLst>
            <a:ext uri="{FF2B5EF4-FFF2-40B4-BE49-F238E27FC236}">
              <a16:creationId xmlns:a16="http://schemas.microsoft.com/office/drawing/2014/main" id="{A6EEEC28-64DC-41AA-8693-60D75D21B88E}"/>
            </a:ext>
          </a:extLst>
        </xdr:cNvPr>
        <xdr:cNvSpPr/>
      </xdr:nvSpPr>
      <xdr:spPr>
        <a:xfrm>
          <a:off x="965200" y="145219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140970</xdr:rowOff>
    </xdr:from>
    <xdr:to>
      <xdr:col>10</xdr:col>
      <xdr:colOff>114300</xdr:colOff>
      <xdr:row>86</xdr:row>
      <xdr:rowOff>155666</xdr:rowOff>
    </xdr:to>
    <xdr:cxnSp macro="">
      <xdr:nvCxnSpPr>
        <xdr:cNvPr id="314" name="直線コネクタ 313">
          <a:extLst>
            <a:ext uri="{FF2B5EF4-FFF2-40B4-BE49-F238E27FC236}">
              <a16:creationId xmlns:a16="http://schemas.microsoft.com/office/drawing/2014/main" id="{23FCE2BD-6F42-4E9C-830E-3C31A1541A69}"/>
            </a:ext>
          </a:extLst>
        </xdr:cNvPr>
        <xdr:cNvCxnSpPr/>
      </xdr:nvCxnSpPr>
      <xdr:spPr>
        <a:xfrm flipV="1">
          <a:off x="1008380" y="14558010"/>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A5ADE2E6-6B8C-4FB5-9585-D07E12D6D70B}"/>
            </a:ext>
          </a:extLst>
        </xdr:cNvPr>
        <xdr:cNvSpPr txBox="1"/>
      </xdr:nvSpPr>
      <xdr:spPr>
        <a:xfrm>
          <a:off x="317056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a:extLst>
            <a:ext uri="{FF2B5EF4-FFF2-40B4-BE49-F238E27FC236}">
              <a16:creationId xmlns:a16="http://schemas.microsoft.com/office/drawing/2014/main" id="{98AD41DC-505B-42B7-BFEF-552BCCAB7587}"/>
            </a:ext>
          </a:extLst>
        </xdr:cNvPr>
        <xdr:cNvSpPr txBox="1"/>
      </xdr:nvSpPr>
      <xdr:spPr>
        <a:xfrm>
          <a:off x="238570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a:extLst>
            <a:ext uri="{FF2B5EF4-FFF2-40B4-BE49-F238E27FC236}">
              <a16:creationId xmlns:a16="http://schemas.microsoft.com/office/drawing/2014/main" id="{A3B4D381-77F0-43FA-A3A9-058834FA545A}"/>
            </a:ext>
          </a:extLst>
        </xdr:cNvPr>
        <xdr:cNvSpPr txBox="1"/>
      </xdr:nvSpPr>
      <xdr:spPr>
        <a:xfrm>
          <a:off x="1611004" y="1374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18" name="n_4aveValue【公営住宅】&#10;有形固定資産減価償却率">
          <a:extLst>
            <a:ext uri="{FF2B5EF4-FFF2-40B4-BE49-F238E27FC236}">
              <a16:creationId xmlns:a16="http://schemas.microsoft.com/office/drawing/2014/main" id="{1B026643-0EBD-42CF-B8CF-D5DFCFBB7C34}"/>
            </a:ext>
          </a:extLst>
        </xdr:cNvPr>
        <xdr:cNvSpPr txBox="1"/>
      </xdr:nvSpPr>
      <xdr:spPr>
        <a:xfrm>
          <a:off x="83630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50635</xdr:rowOff>
    </xdr:from>
    <xdr:ext cx="405111" cy="259045"/>
    <xdr:sp macro="" textlink="">
      <xdr:nvSpPr>
        <xdr:cNvPr id="319" name="n_1mainValue【公営住宅】&#10;有形固定資産減価償却率">
          <a:extLst>
            <a:ext uri="{FF2B5EF4-FFF2-40B4-BE49-F238E27FC236}">
              <a16:creationId xmlns:a16="http://schemas.microsoft.com/office/drawing/2014/main" id="{A602545C-347A-45A3-A611-2C741676E0CF}"/>
            </a:ext>
          </a:extLst>
        </xdr:cNvPr>
        <xdr:cNvSpPr txBox="1"/>
      </xdr:nvSpPr>
      <xdr:spPr>
        <a:xfrm>
          <a:off x="3170564" y="1446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40839</xdr:rowOff>
    </xdr:from>
    <xdr:ext cx="405111" cy="259045"/>
    <xdr:sp macro="" textlink="">
      <xdr:nvSpPr>
        <xdr:cNvPr id="320" name="n_2mainValue【公営住宅】&#10;有形固定資産減価償却率">
          <a:extLst>
            <a:ext uri="{FF2B5EF4-FFF2-40B4-BE49-F238E27FC236}">
              <a16:creationId xmlns:a16="http://schemas.microsoft.com/office/drawing/2014/main" id="{62686447-467B-4954-9B1A-D23A8AAD421D}"/>
            </a:ext>
          </a:extLst>
        </xdr:cNvPr>
        <xdr:cNvSpPr txBox="1"/>
      </xdr:nvSpPr>
      <xdr:spPr>
        <a:xfrm>
          <a:off x="2385704" y="1445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11447</xdr:rowOff>
    </xdr:from>
    <xdr:ext cx="405111" cy="259045"/>
    <xdr:sp macro="" textlink="">
      <xdr:nvSpPr>
        <xdr:cNvPr id="321" name="n_3mainValue【公営住宅】&#10;有形固定資産減価償却率">
          <a:extLst>
            <a:ext uri="{FF2B5EF4-FFF2-40B4-BE49-F238E27FC236}">
              <a16:creationId xmlns:a16="http://schemas.microsoft.com/office/drawing/2014/main" id="{7F331BCC-2C4C-4612-A453-79D165D3CD69}"/>
            </a:ext>
          </a:extLst>
        </xdr:cNvPr>
        <xdr:cNvSpPr txBox="1"/>
      </xdr:nvSpPr>
      <xdr:spPr>
        <a:xfrm>
          <a:off x="161100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26143</xdr:rowOff>
    </xdr:from>
    <xdr:ext cx="405111" cy="259045"/>
    <xdr:sp macro="" textlink="">
      <xdr:nvSpPr>
        <xdr:cNvPr id="322" name="n_4mainValue【公営住宅】&#10;有形固定資産減価償却率">
          <a:extLst>
            <a:ext uri="{FF2B5EF4-FFF2-40B4-BE49-F238E27FC236}">
              <a16:creationId xmlns:a16="http://schemas.microsoft.com/office/drawing/2014/main" id="{D5036C43-A471-4808-B8B3-531A2ABDB18A}"/>
            </a:ext>
          </a:extLst>
        </xdr:cNvPr>
        <xdr:cNvSpPr txBox="1"/>
      </xdr:nvSpPr>
      <xdr:spPr>
        <a:xfrm>
          <a:off x="836304" y="1461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710A4ED-85C8-4B60-9D2A-CEC335D1421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E43F8CB-8988-4CD9-A7FE-F2D2FA7DFFD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9410F9E-0C87-4E43-AA7F-9FB3605CA14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D0DAFFE-DC72-4093-854A-ED1C774A5F9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F15D204-39A7-4CC6-86CD-84DE0AA164C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DA2BAFE-6039-4E69-AB7E-7DBD6CB5B2C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C98D875-7539-4DE7-A1D8-C859589F429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56377633-FF0E-4520-A941-58965B3D775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3ACBAD98-8ED5-43ED-A70E-C1884F5B06D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106958A-F0A0-4070-BDBD-47B6EC504C1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8D0A5B1F-A847-4F98-A7DD-08E02826EA31}"/>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9A98F3FE-AED6-46D9-9417-052EC8523C37}"/>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3EA393DD-31B2-428E-9909-6A16A2A566B7}"/>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D9175EA2-CCA3-4C38-BC7C-59B5D4A0DA7A}"/>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C3B4689-9BD1-439E-BBB7-EC757374FAC8}"/>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48718D5C-9690-476F-A851-6506FFFFDB8B}"/>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BA201334-C1D6-4D81-BBCC-3982C4596D96}"/>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7168BF6B-19C1-4B97-B5A4-BD88ED76414D}"/>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56977C6-A07C-46B8-A898-E9647F291A8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EA3A4F57-6899-4965-A351-E039F5BBA09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23F8DC90-E9F3-4C8B-ADDF-4297F63295A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5C55ECA6-597E-4289-B989-913EDB3A2F4D}"/>
            </a:ext>
          </a:extLst>
        </xdr:cNvPr>
        <xdr:cNvCxnSpPr/>
      </xdr:nvCxnSpPr>
      <xdr:spPr>
        <a:xfrm flipV="1">
          <a:off x="9219565" y="13181000"/>
          <a:ext cx="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FF9FF238-4BCA-4AF6-9FEC-129F8303A368}"/>
            </a:ext>
          </a:extLst>
        </xdr:cNvPr>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A84E37BD-8926-4816-983A-E85F9FABFCA9}"/>
            </a:ext>
          </a:extLst>
        </xdr:cNvPr>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9C468F3F-E5E9-471C-A59F-A2E7CE1B1D35}"/>
            </a:ext>
          </a:extLst>
        </xdr:cNvPr>
        <xdr:cNvSpPr txBox="1"/>
      </xdr:nvSpPr>
      <xdr:spPr>
        <a:xfrm>
          <a:off x="9258300" y="129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8AE3C251-FE87-40DC-BA30-4DAC2BDA65C4}"/>
            </a:ext>
          </a:extLst>
        </xdr:cNvPr>
        <xdr:cNvCxnSpPr/>
      </xdr:nvCxnSpPr>
      <xdr:spPr>
        <a:xfrm>
          <a:off x="9154160" y="13181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5322C893-BD98-4743-9E1C-EE3A5260AD67}"/>
            </a:ext>
          </a:extLst>
        </xdr:cNvPr>
        <xdr:cNvSpPr txBox="1"/>
      </xdr:nvSpPr>
      <xdr:spPr>
        <a:xfrm>
          <a:off x="9258300" y="14127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99828E57-556F-42F3-8AA5-7E2AE6B8AB3B}"/>
            </a:ext>
          </a:extLst>
        </xdr:cNvPr>
        <xdr:cNvSpPr/>
      </xdr:nvSpPr>
      <xdr:spPr>
        <a:xfrm>
          <a:off x="9192260" y="142725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FE442C96-B9F5-4B96-B29B-8A21B3B31B3E}"/>
            </a:ext>
          </a:extLst>
        </xdr:cNvPr>
        <xdr:cNvSpPr/>
      </xdr:nvSpPr>
      <xdr:spPr>
        <a:xfrm>
          <a:off x="8445500" y="142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A4620BC3-F071-4B88-9278-FEE09616AB41}"/>
            </a:ext>
          </a:extLst>
        </xdr:cNvPr>
        <xdr:cNvSpPr/>
      </xdr:nvSpPr>
      <xdr:spPr>
        <a:xfrm>
          <a:off x="7670800" y="142835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2F4CA177-D82A-4ADD-8A72-C5FD94034ABF}"/>
            </a:ext>
          </a:extLst>
        </xdr:cNvPr>
        <xdr:cNvSpPr/>
      </xdr:nvSpPr>
      <xdr:spPr>
        <a:xfrm>
          <a:off x="6873240" y="142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BCDEC63B-CD21-4D98-807E-BB4698E871B7}"/>
            </a:ext>
          </a:extLst>
        </xdr:cNvPr>
        <xdr:cNvSpPr/>
      </xdr:nvSpPr>
      <xdr:spPr>
        <a:xfrm>
          <a:off x="6098540" y="1427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7A0DEC9-3BC5-4F9D-BB1F-08AE0EC76EC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03CB0B2-6CBA-4EDD-BC76-1002283C794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C4AA519-9842-4982-B5AA-3E884CB958C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B36DD27-C2FC-4D95-B294-3DD74600A81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0BD0DFA-A5D9-4300-865A-E81FD879E84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146634</xdr:rowOff>
    </xdr:from>
    <xdr:to>
      <xdr:col>55</xdr:col>
      <xdr:colOff>50800</xdr:colOff>
      <xdr:row>86</xdr:row>
      <xdr:rowOff>76784</xdr:rowOff>
    </xdr:to>
    <xdr:sp macro="" textlink="">
      <xdr:nvSpPr>
        <xdr:cNvPr id="360" name="楕円 359">
          <a:extLst>
            <a:ext uri="{FF2B5EF4-FFF2-40B4-BE49-F238E27FC236}">
              <a16:creationId xmlns:a16="http://schemas.microsoft.com/office/drawing/2014/main" id="{D618E9A3-26D8-40F4-A716-673B7042FED6}"/>
            </a:ext>
          </a:extLst>
        </xdr:cNvPr>
        <xdr:cNvSpPr/>
      </xdr:nvSpPr>
      <xdr:spPr>
        <a:xfrm>
          <a:off x="9192260" y="143960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61561</xdr:rowOff>
    </xdr:from>
    <xdr:ext cx="469744" cy="259045"/>
    <xdr:sp macro="" textlink="">
      <xdr:nvSpPr>
        <xdr:cNvPr id="361" name="【公営住宅】&#10;一人当たり面積該当値テキスト">
          <a:extLst>
            <a:ext uri="{FF2B5EF4-FFF2-40B4-BE49-F238E27FC236}">
              <a16:creationId xmlns:a16="http://schemas.microsoft.com/office/drawing/2014/main" id="{3D9ED883-60EF-4BF7-BAB3-FEFAB91AA92C}"/>
            </a:ext>
          </a:extLst>
        </xdr:cNvPr>
        <xdr:cNvSpPr txBox="1"/>
      </xdr:nvSpPr>
      <xdr:spPr>
        <a:xfrm>
          <a:off x="9258300" y="1431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146634</xdr:rowOff>
    </xdr:from>
    <xdr:to>
      <xdr:col>50</xdr:col>
      <xdr:colOff>165100</xdr:colOff>
      <xdr:row>86</xdr:row>
      <xdr:rowOff>76784</xdr:rowOff>
    </xdr:to>
    <xdr:sp macro="" textlink="">
      <xdr:nvSpPr>
        <xdr:cNvPr id="362" name="楕円 361">
          <a:extLst>
            <a:ext uri="{FF2B5EF4-FFF2-40B4-BE49-F238E27FC236}">
              <a16:creationId xmlns:a16="http://schemas.microsoft.com/office/drawing/2014/main" id="{ED730140-6F8C-4B42-A791-CF4E11988B6E}"/>
            </a:ext>
          </a:extLst>
        </xdr:cNvPr>
        <xdr:cNvSpPr/>
      </xdr:nvSpPr>
      <xdr:spPr>
        <a:xfrm>
          <a:off x="8445500" y="14396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25984</xdr:rowOff>
    </xdr:from>
    <xdr:to>
      <xdr:col>55</xdr:col>
      <xdr:colOff>0</xdr:colOff>
      <xdr:row>86</xdr:row>
      <xdr:rowOff>25984</xdr:rowOff>
    </xdr:to>
    <xdr:cxnSp macro="">
      <xdr:nvCxnSpPr>
        <xdr:cNvPr id="363" name="直線コネクタ 362">
          <a:extLst>
            <a:ext uri="{FF2B5EF4-FFF2-40B4-BE49-F238E27FC236}">
              <a16:creationId xmlns:a16="http://schemas.microsoft.com/office/drawing/2014/main" id="{660B8888-677A-4BC8-AF02-DD690DE93990}"/>
            </a:ext>
          </a:extLst>
        </xdr:cNvPr>
        <xdr:cNvCxnSpPr/>
      </xdr:nvCxnSpPr>
      <xdr:spPr>
        <a:xfrm>
          <a:off x="8496300" y="1444302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146862</xdr:rowOff>
    </xdr:from>
    <xdr:to>
      <xdr:col>46</xdr:col>
      <xdr:colOff>38100</xdr:colOff>
      <xdr:row>86</xdr:row>
      <xdr:rowOff>77012</xdr:rowOff>
    </xdr:to>
    <xdr:sp macro="" textlink="">
      <xdr:nvSpPr>
        <xdr:cNvPr id="364" name="楕円 363">
          <a:extLst>
            <a:ext uri="{FF2B5EF4-FFF2-40B4-BE49-F238E27FC236}">
              <a16:creationId xmlns:a16="http://schemas.microsoft.com/office/drawing/2014/main" id="{A5CA7330-C56A-4B51-8704-A3711180501B}"/>
            </a:ext>
          </a:extLst>
        </xdr:cNvPr>
        <xdr:cNvSpPr/>
      </xdr:nvSpPr>
      <xdr:spPr>
        <a:xfrm>
          <a:off x="7670800" y="143962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25984</xdr:rowOff>
    </xdr:from>
    <xdr:to>
      <xdr:col>50</xdr:col>
      <xdr:colOff>114300</xdr:colOff>
      <xdr:row>86</xdr:row>
      <xdr:rowOff>26212</xdr:rowOff>
    </xdr:to>
    <xdr:cxnSp macro="">
      <xdr:nvCxnSpPr>
        <xdr:cNvPr id="365" name="直線コネクタ 364">
          <a:extLst>
            <a:ext uri="{FF2B5EF4-FFF2-40B4-BE49-F238E27FC236}">
              <a16:creationId xmlns:a16="http://schemas.microsoft.com/office/drawing/2014/main" id="{AF027A14-D17E-49DB-A16C-A8D48FCB82BB}"/>
            </a:ext>
          </a:extLst>
        </xdr:cNvPr>
        <xdr:cNvCxnSpPr/>
      </xdr:nvCxnSpPr>
      <xdr:spPr>
        <a:xfrm flipV="1">
          <a:off x="7713980" y="14443024"/>
          <a:ext cx="78232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147549</xdr:rowOff>
    </xdr:from>
    <xdr:to>
      <xdr:col>41</xdr:col>
      <xdr:colOff>101600</xdr:colOff>
      <xdr:row>86</xdr:row>
      <xdr:rowOff>77699</xdr:rowOff>
    </xdr:to>
    <xdr:sp macro="" textlink="">
      <xdr:nvSpPr>
        <xdr:cNvPr id="366" name="楕円 365">
          <a:extLst>
            <a:ext uri="{FF2B5EF4-FFF2-40B4-BE49-F238E27FC236}">
              <a16:creationId xmlns:a16="http://schemas.microsoft.com/office/drawing/2014/main" id="{7EE6AE31-220D-4752-AC00-843BB33C961A}"/>
            </a:ext>
          </a:extLst>
        </xdr:cNvPr>
        <xdr:cNvSpPr/>
      </xdr:nvSpPr>
      <xdr:spPr>
        <a:xfrm>
          <a:off x="6873240" y="14396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26212</xdr:rowOff>
    </xdr:from>
    <xdr:to>
      <xdr:col>45</xdr:col>
      <xdr:colOff>177800</xdr:colOff>
      <xdr:row>86</xdr:row>
      <xdr:rowOff>26899</xdr:rowOff>
    </xdr:to>
    <xdr:cxnSp macro="">
      <xdr:nvCxnSpPr>
        <xdr:cNvPr id="367" name="直線コネクタ 366">
          <a:extLst>
            <a:ext uri="{FF2B5EF4-FFF2-40B4-BE49-F238E27FC236}">
              <a16:creationId xmlns:a16="http://schemas.microsoft.com/office/drawing/2014/main" id="{A3233CF6-2F50-44EC-A171-E3905FF1D242}"/>
            </a:ext>
          </a:extLst>
        </xdr:cNvPr>
        <xdr:cNvCxnSpPr/>
      </xdr:nvCxnSpPr>
      <xdr:spPr>
        <a:xfrm flipV="1">
          <a:off x="6924040" y="14443252"/>
          <a:ext cx="78994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147777</xdr:rowOff>
    </xdr:from>
    <xdr:to>
      <xdr:col>36</xdr:col>
      <xdr:colOff>165100</xdr:colOff>
      <xdr:row>86</xdr:row>
      <xdr:rowOff>77927</xdr:rowOff>
    </xdr:to>
    <xdr:sp macro="" textlink="">
      <xdr:nvSpPr>
        <xdr:cNvPr id="368" name="楕円 367">
          <a:extLst>
            <a:ext uri="{FF2B5EF4-FFF2-40B4-BE49-F238E27FC236}">
              <a16:creationId xmlns:a16="http://schemas.microsoft.com/office/drawing/2014/main" id="{F82F2916-2C65-4F0A-BDF1-1AE282309D07}"/>
            </a:ext>
          </a:extLst>
        </xdr:cNvPr>
        <xdr:cNvSpPr/>
      </xdr:nvSpPr>
      <xdr:spPr>
        <a:xfrm>
          <a:off x="6098540" y="14397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26899</xdr:rowOff>
    </xdr:from>
    <xdr:to>
      <xdr:col>41</xdr:col>
      <xdr:colOff>50800</xdr:colOff>
      <xdr:row>86</xdr:row>
      <xdr:rowOff>27127</xdr:rowOff>
    </xdr:to>
    <xdr:cxnSp macro="">
      <xdr:nvCxnSpPr>
        <xdr:cNvPr id="369" name="直線コネクタ 368">
          <a:extLst>
            <a:ext uri="{FF2B5EF4-FFF2-40B4-BE49-F238E27FC236}">
              <a16:creationId xmlns:a16="http://schemas.microsoft.com/office/drawing/2014/main" id="{5095898A-E210-452D-8919-1C4ACD57F0AE}"/>
            </a:ext>
          </a:extLst>
        </xdr:cNvPr>
        <xdr:cNvCxnSpPr/>
      </xdr:nvCxnSpPr>
      <xdr:spPr>
        <a:xfrm flipV="1">
          <a:off x="6149340" y="14443939"/>
          <a:ext cx="7747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5F4C5C18-C4EC-4CDC-89D6-81AB391217FA}"/>
            </a:ext>
          </a:extLst>
        </xdr:cNvPr>
        <xdr:cNvSpPr txBox="1"/>
      </xdr:nvSpPr>
      <xdr:spPr>
        <a:xfrm>
          <a:off x="8271587" y="1406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a:extLst>
            <a:ext uri="{FF2B5EF4-FFF2-40B4-BE49-F238E27FC236}">
              <a16:creationId xmlns:a16="http://schemas.microsoft.com/office/drawing/2014/main" id="{ACCBD409-EE1C-49F3-AEE9-DAFD558E9730}"/>
            </a:ext>
          </a:extLst>
        </xdr:cNvPr>
        <xdr:cNvSpPr txBox="1"/>
      </xdr:nvSpPr>
      <xdr:spPr>
        <a:xfrm>
          <a:off x="7509587" y="140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a:extLst>
            <a:ext uri="{FF2B5EF4-FFF2-40B4-BE49-F238E27FC236}">
              <a16:creationId xmlns:a16="http://schemas.microsoft.com/office/drawing/2014/main" id="{952D0823-356C-489F-9D6D-FF07F95EB983}"/>
            </a:ext>
          </a:extLst>
        </xdr:cNvPr>
        <xdr:cNvSpPr txBox="1"/>
      </xdr:nvSpPr>
      <xdr:spPr>
        <a:xfrm>
          <a:off x="6712027" y="140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a:extLst>
            <a:ext uri="{FF2B5EF4-FFF2-40B4-BE49-F238E27FC236}">
              <a16:creationId xmlns:a16="http://schemas.microsoft.com/office/drawing/2014/main" id="{2C95F273-0F8D-4623-8171-22CAEC28D7E7}"/>
            </a:ext>
          </a:extLst>
        </xdr:cNvPr>
        <xdr:cNvSpPr txBox="1"/>
      </xdr:nvSpPr>
      <xdr:spPr>
        <a:xfrm>
          <a:off x="5937327" y="1405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67911</xdr:rowOff>
    </xdr:from>
    <xdr:ext cx="469744" cy="259045"/>
    <xdr:sp macro="" textlink="">
      <xdr:nvSpPr>
        <xdr:cNvPr id="374" name="n_1mainValue【公営住宅】&#10;一人当たり面積">
          <a:extLst>
            <a:ext uri="{FF2B5EF4-FFF2-40B4-BE49-F238E27FC236}">
              <a16:creationId xmlns:a16="http://schemas.microsoft.com/office/drawing/2014/main" id="{6A225EB5-9FAF-49AA-8475-AB54914C6E01}"/>
            </a:ext>
          </a:extLst>
        </xdr:cNvPr>
        <xdr:cNvSpPr txBox="1"/>
      </xdr:nvSpPr>
      <xdr:spPr>
        <a:xfrm>
          <a:off x="8271587" y="144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68139</xdr:rowOff>
    </xdr:from>
    <xdr:ext cx="469744" cy="259045"/>
    <xdr:sp macro="" textlink="">
      <xdr:nvSpPr>
        <xdr:cNvPr id="375" name="n_2mainValue【公営住宅】&#10;一人当たり面積">
          <a:extLst>
            <a:ext uri="{FF2B5EF4-FFF2-40B4-BE49-F238E27FC236}">
              <a16:creationId xmlns:a16="http://schemas.microsoft.com/office/drawing/2014/main" id="{D7343741-BF51-4264-8F40-292B66C67F14}"/>
            </a:ext>
          </a:extLst>
        </xdr:cNvPr>
        <xdr:cNvSpPr txBox="1"/>
      </xdr:nvSpPr>
      <xdr:spPr>
        <a:xfrm>
          <a:off x="7509587" y="1448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68826</xdr:rowOff>
    </xdr:from>
    <xdr:ext cx="469744" cy="259045"/>
    <xdr:sp macro="" textlink="">
      <xdr:nvSpPr>
        <xdr:cNvPr id="376" name="n_3mainValue【公営住宅】&#10;一人当たり面積">
          <a:extLst>
            <a:ext uri="{FF2B5EF4-FFF2-40B4-BE49-F238E27FC236}">
              <a16:creationId xmlns:a16="http://schemas.microsoft.com/office/drawing/2014/main" id="{C2BB7ADC-5DD3-4990-AA8F-9A1921916F15}"/>
            </a:ext>
          </a:extLst>
        </xdr:cNvPr>
        <xdr:cNvSpPr txBox="1"/>
      </xdr:nvSpPr>
      <xdr:spPr>
        <a:xfrm>
          <a:off x="6712027" y="1448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69054</xdr:rowOff>
    </xdr:from>
    <xdr:ext cx="469744" cy="259045"/>
    <xdr:sp macro="" textlink="">
      <xdr:nvSpPr>
        <xdr:cNvPr id="377" name="n_4mainValue【公営住宅】&#10;一人当たり面積">
          <a:extLst>
            <a:ext uri="{FF2B5EF4-FFF2-40B4-BE49-F238E27FC236}">
              <a16:creationId xmlns:a16="http://schemas.microsoft.com/office/drawing/2014/main" id="{FDE93CE1-EB96-43FD-A8AE-09A4C99C32DE}"/>
            </a:ext>
          </a:extLst>
        </xdr:cNvPr>
        <xdr:cNvSpPr txBox="1"/>
      </xdr:nvSpPr>
      <xdr:spPr>
        <a:xfrm>
          <a:off x="5937327" y="1448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B31B903F-CF36-415C-9794-AD55B38C6A0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3BB18A8-D061-49C1-92B4-25904FDE646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1F33B51-D67A-4FB9-B42F-CE3A6AE096B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85968E03-EAD2-4FB1-B1C4-3D37A577AAF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AFDA8CA-3B65-4977-96A2-1F579560A1C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2DA71E9-CD25-40A0-A3AC-6A1CD698E65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86EF208A-4D55-4DD6-942B-26D83FDA348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7581EDCE-B2EC-4EEC-A382-35589702131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019C61F-0AB9-4FB5-9B6A-97C1AA7FE78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75D9F0DB-3EA3-43CA-9630-899A3A146FA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E67CBDB4-84AE-4086-866F-C134D70E5CF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673EA6C5-E04B-4A69-B3AF-F18F3CD68E9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8CC59683-F2E4-48EA-9FCA-ADE100932A9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3A0F30BB-A4F6-4D0A-9CA9-43C23ADB17B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D1B56ABE-E53B-4106-9D04-FC4048FCF5C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E3328A57-83BE-4FD7-A838-492E3F3CAA6E}"/>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40D9D6F4-E0FC-4B81-BAE8-A4B73E1962B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2FED5646-60E8-4798-9973-C90A88E1651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FAF4965D-C20D-4B35-9C5D-D8F5C205CF2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2DEB9BF2-F9DF-4CB6-8343-5BC8D6F41CB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18742AB2-2BDA-4D9E-B1DE-7F32A567B4C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83D8B3F6-F343-4C71-BD22-A92DAC5F4B6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55F7D887-BAD1-4854-8965-531598CE507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A82467DA-24A2-4C3C-8EAB-05C1D0C633E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B97DAE4-043C-467F-B510-67E15B2E728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B369A890-0EBA-4BDA-9579-9847A95B2AE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DEB325AA-60FB-4FAD-A2BD-5C1E8A9C6C7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E7BA82C4-D7C1-4215-BE18-A262C0C5E047}"/>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4D3918DC-75A7-44FB-8111-A6ECB189E5C5}"/>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A4616C79-5F75-4AD0-A2F7-BBCFB0F9A0B5}"/>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C9D01FC5-441D-48BD-B667-51996D840C9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129BF9D7-5600-4FA3-995A-36FAF72BFAF8}"/>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A87A4995-AE3B-4949-B7D6-1F11B2D08E1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E5E0D957-E2FE-4C64-8380-3207C271C612}"/>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F8936ADE-4C94-4639-A41A-B0958BF1B28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EF8CDECB-9159-4A78-BEB0-5C55603184C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7AEAA73E-F4E3-489C-B926-11B7F625E361}"/>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A83710F3-2C68-476A-B0B1-5E006A7EE68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4DCB40-BB23-44D5-B5F1-9184B4331D59}"/>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D1621BD5-A433-4C9A-BCFD-5086E0E9A31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29376ED7-C49E-4864-A74B-37289A041F4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FB77B430-0ABC-4E5E-8C9A-0F7A41ECF802}"/>
            </a:ext>
          </a:extLst>
        </xdr:cNvPr>
        <xdr:cNvCxnSpPr/>
      </xdr:nvCxnSpPr>
      <xdr:spPr>
        <a:xfrm flipV="1">
          <a:off x="14375764" y="5685064"/>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2D323227-6B9A-4053-8082-E55434ACA85B}"/>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FB7F7B5D-0BB0-4742-9CB1-7C10F6D2453C}"/>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BB03CA1C-8248-42EE-A1CD-D20977FD0812}"/>
            </a:ext>
          </a:extLst>
        </xdr:cNvPr>
        <xdr:cNvSpPr txBox="1"/>
      </xdr:nvSpPr>
      <xdr:spPr>
        <a:xfrm>
          <a:off x="14414500" y="54641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D21EC3AB-4F4C-443F-9544-636B4118E6A4}"/>
            </a:ext>
          </a:extLst>
        </xdr:cNvPr>
        <xdr:cNvCxnSpPr/>
      </xdr:nvCxnSpPr>
      <xdr:spPr>
        <a:xfrm>
          <a:off x="14287500" y="5685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73A4F4DE-D5BF-4E94-AA5C-1A7B23DB036E}"/>
            </a:ext>
          </a:extLst>
        </xdr:cNvPr>
        <xdr:cNvSpPr txBox="1"/>
      </xdr:nvSpPr>
      <xdr:spPr>
        <a:xfrm>
          <a:off x="14414500" y="6236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649B8AC8-6ED0-433E-8EF9-6B5658C06F38}"/>
            </a:ext>
          </a:extLst>
        </xdr:cNvPr>
        <xdr:cNvSpPr/>
      </xdr:nvSpPr>
      <xdr:spPr>
        <a:xfrm>
          <a:off x="14325600" y="638102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61D690B9-9258-4B4E-A852-C7FA2C866742}"/>
            </a:ext>
          </a:extLst>
        </xdr:cNvPr>
        <xdr:cNvSpPr/>
      </xdr:nvSpPr>
      <xdr:spPr>
        <a:xfrm>
          <a:off x="13578840" y="6357076"/>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9B3B85BD-FD59-4229-9FAA-F945FBF2071E}"/>
            </a:ext>
          </a:extLst>
        </xdr:cNvPr>
        <xdr:cNvSpPr/>
      </xdr:nvSpPr>
      <xdr:spPr>
        <a:xfrm>
          <a:off x="1280414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69FFB4C0-6C4A-4D7C-B420-B294B9912953}"/>
            </a:ext>
          </a:extLst>
        </xdr:cNvPr>
        <xdr:cNvSpPr/>
      </xdr:nvSpPr>
      <xdr:spPr>
        <a:xfrm>
          <a:off x="12029440" y="6335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29D744DC-A4BD-45C4-974A-0079596EBBAD}"/>
            </a:ext>
          </a:extLst>
        </xdr:cNvPr>
        <xdr:cNvSpPr/>
      </xdr:nvSpPr>
      <xdr:spPr>
        <a:xfrm>
          <a:off x="1123188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A701700-E0C1-4BB2-A9CC-9FDA7282DFA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10A6098-FC34-4ABF-8BF1-5AA96584E41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889670F-FA9B-43FC-9CA0-F62DE515440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AFD641A-9910-4996-B731-2A80DCD5AF8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2581B46-B01A-4D21-8507-F5B3E6513C7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5806</xdr:rowOff>
    </xdr:from>
    <xdr:to>
      <xdr:col>85</xdr:col>
      <xdr:colOff>177800</xdr:colOff>
      <xdr:row>41</xdr:row>
      <xdr:rowOff>107406</xdr:rowOff>
    </xdr:to>
    <xdr:sp macro="" textlink="">
      <xdr:nvSpPr>
        <xdr:cNvPr id="435" name="楕円 434">
          <a:extLst>
            <a:ext uri="{FF2B5EF4-FFF2-40B4-BE49-F238E27FC236}">
              <a16:creationId xmlns:a16="http://schemas.microsoft.com/office/drawing/2014/main" id="{2597D38C-0541-4B7A-BC0E-500A772CC322}"/>
            </a:ext>
          </a:extLst>
        </xdr:cNvPr>
        <xdr:cNvSpPr/>
      </xdr:nvSpPr>
      <xdr:spPr>
        <a:xfrm>
          <a:off x="14325600" y="687904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155683</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D23E01B5-780F-4DB1-B9E2-48C2CC02F6FB}"/>
            </a:ext>
          </a:extLst>
        </xdr:cNvPr>
        <xdr:cNvSpPr txBox="1"/>
      </xdr:nvSpPr>
      <xdr:spPr>
        <a:xfrm>
          <a:off x="14414500" y="686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160927</xdr:rowOff>
    </xdr:from>
    <xdr:to>
      <xdr:col>81</xdr:col>
      <xdr:colOff>101600</xdr:colOff>
      <xdr:row>41</xdr:row>
      <xdr:rowOff>91077</xdr:rowOff>
    </xdr:to>
    <xdr:sp macro="" textlink="">
      <xdr:nvSpPr>
        <xdr:cNvPr id="437" name="楕円 436">
          <a:extLst>
            <a:ext uri="{FF2B5EF4-FFF2-40B4-BE49-F238E27FC236}">
              <a16:creationId xmlns:a16="http://schemas.microsoft.com/office/drawing/2014/main" id="{1AA0840B-4B3F-4E2A-8F30-76CF09C9240B}"/>
            </a:ext>
          </a:extLst>
        </xdr:cNvPr>
        <xdr:cNvSpPr/>
      </xdr:nvSpPr>
      <xdr:spPr>
        <a:xfrm>
          <a:off x="13578840" y="68665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40277</xdr:rowOff>
    </xdr:from>
    <xdr:to>
      <xdr:col>85</xdr:col>
      <xdr:colOff>127000</xdr:colOff>
      <xdr:row>41</xdr:row>
      <xdr:rowOff>56606</xdr:rowOff>
    </xdr:to>
    <xdr:cxnSp macro="">
      <xdr:nvCxnSpPr>
        <xdr:cNvPr id="438" name="直線コネクタ 437">
          <a:extLst>
            <a:ext uri="{FF2B5EF4-FFF2-40B4-BE49-F238E27FC236}">
              <a16:creationId xmlns:a16="http://schemas.microsoft.com/office/drawing/2014/main" id="{40BB03EC-2EF2-4760-82EB-BEF7BB0F9883}"/>
            </a:ext>
          </a:extLst>
        </xdr:cNvPr>
        <xdr:cNvCxnSpPr/>
      </xdr:nvCxnSpPr>
      <xdr:spPr>
        <a:xfrm>
          <a:off x="13629640" y="6913517"/>
          <a:ext cx="74676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138067</xdr:rowOff>
    </xdr:from>
    <xdr:to>
      <xdr:col>76</xdr:col>
      <xdr:colOff>165100</xdr:colOff>
      <xdr:row>41</xdr:row>
      <xdr:rowOff>68217</xdr:rowOff>
    </xdr:to>
    <xdr:sp macro="" textlink="">
      <xdr:nvSpPr>
        <xdr:cNvPr id="439" name="楕円 438">
          <a:extLst>
            <a:ext uri="{FF2B5EF4-FFF2-40B4-BE49-F238E27FC236}">
              <a16:creationId xmlns:a16="http://schemas.microsoft.com/office/drawing/2014/main" id="{23E4AE2E-A593-4065-A2DE-3AC0776297BA}"/>
            </a:ext>
          </a:extLst>
        </xdr:cNvPr>
        <xdr:cNvSpPr/>
      </xdr:nvSpPr>
      <xdr:spPr>
        <a:xfrm>
          <a:off x="12804140" y="6843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17417</xdr:rowOff>
    </xdr:from>
    <xdr:to>
      <xdr:col>81</xdr:col>
      <xdr:colOff>50800</xdr:colOff>
      <xdr:row>41</xdr:row>
      <xdr:rowOff>40277</xdr:rowOff>
    </xdr:to>
    <xdr:cxnSp macro="">
      <xdr:nvCxnSpPr>
        <xdr:cNvPr id="440" name="直線コネクタ 439">
          <a:extLst>
            <a:ext uri="{FF2B5EF4-FFF2-40B4-BE49-F238E27FC236}">
              <a16:creationId xmlns:a16="http://schemas.microsoft.com/office/drawing/2014/main" id="{87DBAB90-AEFF-4C75-9F79-F9F5978B5B66}"/>
            </a:ext>
          </a:extLst>
        </xdr:cNvPr>
        <xdr:cNvCxnSpPr/>
      </xdr:nvCxnSpPr>
      <xdr:spPr>
        <a:xfrm>
          <a:off x="12854940" y="6890657"/>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115207</xdr:rowOff>
    </xdr:from>
    <xdr:to>
      <xdr:col>72</xdr:col>
      <xdr:colOff>38100</xdr:colOff>
      <xdr:row>41</xdr:row>
      <xdr:rowOff>45357</xdr:rowOff>
    </xdr:to>
    <xdr:sp macro="" textlink="">
      <xdr:nvSpPr>
        <xdr:cNvPr id="441" name="楕円 440">
          <a:extLst>
            <a:ext uri="{FF2B5EF4-FFF2-40B4-BE49-F238E27FC236}">
              <a16:creationId xmlns:a16="http://schemas.microsoft.com/office/drawing/2014/main" id="{2F88DFC2-81B6-4388-9EBD-999657CFCB4B}"/>
            </a:ext>
          </a:extLst>
        </xdr:cNvPr>
        <xdr:cNvSpPr/>
      </xdr:nvSpPr>
      <xdr:spPr>
        <a:xfrm>
          <a:off x="12029440" y="68208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166007</xdr:rowOff>
    </xdr:from>
    <xdr:to>
      <xdr:col>76</xdr:col>
      <xdr:colOff>114300</xdr:colOff>
      <xdr:row>41</xdr:row>
      <xdr:rowOff>17417</xdr:rowOff>
    </xdr:to>
    <xdr:cxnSp macro="">
      <xdr:nvCxnSpPr>
        <xdr:cNvPr id="442" name="直線コネクタ 441">
          <a:extLst>
            <a:ext uri="{FF2B5EF4-FFF2-40B4-BE49-F238E27FC236}">
              <a16:creationId xmlns:a16="http://schemas.microsoft.com/office/drawing/2014/main" id="{5D55076F-D7A1-4847-AB8E-25C6F622C3E0}"/>
            </a:ext>
          </a:extLst>
        </xdr:cNvPr>
        <xdr:cNvCxnSpPr/>
      </xdr:nvCxnSpPr>
      <xdr:spPr>
        <a:xfrm>
          <a:off x="12072620" y="6871607"/>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92347</xdr:rowOff>
    </xdr:from>
    <xdr:to>
      <xdr:col>67</xdr:col>
      <xdr:colOff>101600</xdr:colOff>
      <xdr:row>41</xdr:row>
      <xdr:rowOff>22497</xdr:rowOff>
    </xdr:to>
    <xdr:sp macro="" textlink="">
      <xdr:nvSpPr>
        <xdr:cNvPr id="443" name="楕円 442">
          <a:extLst>
            <a:ext uri="{FF2B5EF4-FFF2-40B4-BE49-F238E27FC236}">
              <a16:creationId xmlns:a16="http://schemas.microsoft.com/office/drawing/2014/main" id="{3EC02C29-71A2-48CA-A301-9485F47B1C1D}"/>
            </a:ext>
          </a:extLst>
        </xdr:cNvPr>
        <xdr:cNvSpPr/>
      </xdr:nvSpPr>
      <xdr:spPr>
        <a:xfrm>
          <a:off x="11231880" y="6797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143147</xdr:rowOff>
    </xdr:from>
    <xdr:to>
      <xdr:col>71</xdr:col>
      <xdr:colOff>177800</xdr:colOff>
      <xdr:row>40</xdr:row>
      <xdr:rowOff>166007</xdr:rowOff>
    </xdr:to>
    <xdr:cxnSp macro="">
      <xdr:nvCxnSpPr>
        <xdr:cNvPr id="444" name="直線コネクタ 443">
          <a:extLst>
            <a:ext uri="{FF2B5EF4-FFF2-40B4-BE49-F238E27FC236}">
              <a16:creationId xmlns:a16="http://schemas.microsoft.com/office/drawing/2014/main" id="{813F30C9-7AD9-41CC-B272-28FE583B4F3B}"/>
            </a:ext>
          </a:extLst>
        </xdr:cNvPr>
        <xdr:cNvCxnSpPr/>
      </xdr:nvCxnSpPr>
      <xdr:spPr>
        <a:xfrm>
          <a:off x="11282680" y="6848747"/>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70F6F8AD-2825-47CE-8539-0DD53B2C06FA}"/>
            </a:ext>
          </a:extLst>
        </xdr:cNvPr>
        <xdr:cNvSpPr txBox="1"/>
      </xdr:nvSpPr>
      <xdr:spPr>
        <a:xfrm>
          <a:off x="134372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C33FA492-617D-433C-A8BD-6CC98C1EAA4B}"/>
            </a:ext>
          </a:extLst>
        </xdr:cNvPr>
        <xdr:cNvSpPr txBox="1"/>
      </xdr:nvSpPr>
      <xdr:spPr>
        <a:xfrm>
          <a:off x="126752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A6546023-D475-4F1B-8748-97FAC3E23B77}"/>
            </a:ext>
          </a:extLst>
        </xdr:cNvPr>
        <xdr:cNvSpPr txBox="1"/>
      </xdr:nvSpPr>
      <xdr:spPr>
        <a:xfrm>
          <a:off x="11900544" y="611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C57CAD6B-6784-470A-9DC1-3D19609B559D}"/>
            </a:ext>
          </a:extLst>
        </xdr:cNvPr>
        <xdr:cNvSpPr txBox="1"/>
      </xdr:nvSpPr>
      <xdr:spPr>
        <a:xfrm>
          <a:off x="1110298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82204</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C4E8A46D-D54E-4368-B984-341B74DF3B01}"/>
            </a:ext>
          </a:extLst>
        </xdr:cNvPr>
        <xdr:cNvSpPr txBox="1"/>
      </xdr:nvSpPr>
      <xdr:spPr>
        <a:xfrm>
          <a:off x="13437244" y="695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59344</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E906121F-8987-4C2F-9821-E7EE4F9EF4F6}"/>
            </a:ext>
          </a:extLst>
        </xdr:cNvPr>
        <xdr:cNvSpPr txBox="1"/>
      </xdr:nvSpPr>
      <xdr:spPr>
        <a:xfrm>
          <a:off x="12675244" y="693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36484</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CF25311A-D381-41C8-8693-B38843F296CC}"/>
            </a:ext>
          </a:extLst>
        </xdr:cNvPr>
        <xdr:cNvSpPr txBox="1"/>
      </xdr:nvSpPr>
      <xdr:spPr>
        <a:xfrm>
          <a:off x="11900544" y="690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13624</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7E03288-8AF4-4117-B56D-2E25B78A5D35}"/>
            </a:ext>
          </a:extLst>
        </xdr:cNvPr>
        <xdr:cNvSpPr txBox="1"/>
      </xdr:nvSpPr>
      <xdr:spPr>
        <a:xfrm>
          <a:off x="11102984" y="688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71AE9C50-8CA6-4105-B6C5-EEE836C1F43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3B3A8356-823B-46C5-9D00-5276E813AB4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BCA19EEC-A28F-4B4A-9905-690F709E980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2C028309-AD32-41AE-8188-8A94D209F5E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C4ACFD80-A715-4616-B805-F608204D7BD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AA6565A3-C176-4B57-83CF-5FB89511E06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72D95BCF-0A5D-495A-A4F3-C98A303D88A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511723A5-66A7-44E9-8FB7-580B126D53D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84DEF666-E360-4F07-B284-F225C9FA93A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8881B89-0E5C-45F7-9ED0-2EC6C1FC396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6A6C42AF-48EB-48A7-A206-5F56226A0D6A}"/>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DDECB7AE-D46E-4829-ACD0-15F53B7EB673}"/>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1EA046C8-B85B-4329-909D-01AD2B25B5BB}"/>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40BB8647-6158-49FC-B816-DB19A101914C}"/>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3E867DC6-D2AA-4200-BC50-FE72749DDE73}"/>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54CC9883-93E2-427B-B2AB-355E824D93DB}"/>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BFD8FA0C-D253-4C82-ACA7-B45A5BB19426}"/>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95891035-0014-458C-A3C7-01C4882E32B3}"/>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8E13BFF2-2521-409D-9F54-5C3BB628A6C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CA1A32FC-667E-4AB5-AD7C-9C3E0D7010C3}"/>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7C5A426B-4075-4783-8047-6144612D9CE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91911C87-3307-471F-B4BB-9DFB73138BCB}"/>
            </a:ext>
          </a:extLst>
        </xdr:cNvPr>
        <xdr:cNvCxnSpPr/>
      </xdr:nvCxnSpPr>
      <xdr:spPr>
        <a:xfrm flipV="1">
          <a:off x="19509104" y="5819394"/>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78CCD612-BF2B-4198-9437-C36B997DE405}"/>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AAD57C99-2123-405B-9A77-9AA0AA2829AB}"/>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30FE076E-BAE6-4FB7-94A4-7860968276AF}"/>
            </a:ext>
          </a:extLst>
        </xdr:cNvPr>
        <xdr:cNvSpPr txBox="1"/>
      </xdr:nvSpPr>
      <xdr:spPr>
        <a:xfrm>
          <a:off x="19547840" y="55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9B3615F5-6253-47DE-846B-552C9B0C9C02}"/>
            </a:ext>
          </a:extLst>
        </xdr:cNvPr>
        <xdr:cNvCxnSpPr/>
      </xdr:nvCxnSpPr>
      <xdr:spPr>
        <a:xfrm>
          <a:off x="19443700" y="5819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33AA06D0-A8DE-4DAB-8632-38DCEF46CA81}"/>
            </a:ext>
          </a:extLst>
        </xdr:cNvPr>
        <xdr:cNvSpPr txBox="1"/>
      </xdr:nvSpPr>
      <xdr:spPr>
        <a:xfrm>
          <a:off x="19547840" y="654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CA75D49A-1F8F-4676-B23C-9CCCC0643831}"/>
            </a:ext>
          </a:extLst>
        </xdr:cNvPr>
        <xdr:cNvSpPr/>
      </xdr:nvSpPr>
      <xdr:spPr>
        <a:xfrm>
          <a:off x="19458940" y="6691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40C463C6-EEA4-4124-94FC-4E79971CD7AB}"/>
            </a:ext>
          </a:extLst>
        </xdr:cNvPr>
        <xdr:cNvSpPr/>
      </xdr:nvSpPr>
      <xdr:spPr>
        <a:xfrm>
          <a:off x="18735040" y="6684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D1837FC3-1B8F-47E8-9D7E-A628DB1F1F8D}"/>
            </a:ext>
          </a:extLst>
        </xdr:cNvPr>
        <xdr:cNvSpPr/>
      </xdr:nvSpPr>
      <xdr:spPr>
        <a:xfrm>
          <a:off x="1793748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91DC3F8E-A7F9-4D6E-9A8A-667D49E8FDF1}"/>
            </a:ext>
          </a:extLst>
        </xdr:cNvPr>
        <xdr:cNvSpPr/>
      </xdr:nvSpPr>
      <xdr:spPr>
        <a:xfrm>
          <a:off x="17162780" y="665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5F0CD769-B56A-4ACA-B429-3D8EC6778ABA}"/>
            </a:ext>
          </a:extLst>
        </xdr:cNvPr>
        <xdr:cNvSpPr/>
      </xdr:nvSpPr>
      <xdr:spPr>
        <a:xfrm>
          <a:off x="1638808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7598748-D9CE-4549-8804-53259EE5197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7B6CE77-10A5-40D7-B93B-D452C4D1C35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BD8924D-CA9E-47C9-AACA-923BB75EE6B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C29708B-CC4A-44FE-BDC6-D1BCF998490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5227B2F-3DD4-44C3-AB98-AE3F8D39931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105410</xdr:rowOff>
    </xdr:from>
    <xdr:to>
      <xdr:col>116</xdr:col>
      <xdr:colOff>114300</xdr:colOff>
      <xdr:row>41</xdr:row>
      <xdr:rowOff>35560</xdr:rowOff>
    </xdr:to>
    <xdr:sp macro="" textlink="">
      <xdr:nvSpPr>
        <xdr:cNvPr id="490" name="楕円 489">
          <a:extLst>
            <a:ext uri="{FF2B5EF4-FFF2-40B4-BE49-F238E27FC236}">
              <a16:creationId xmlns:a16="http://schemas.microsoft.com/office/drawing/2014/main" id="{A91B5ED9-A98D-48C8-BA22-C66C68831607}"/>
            </a:ext>
          </a:extLst>
        </xdr:cNvPr>
        <xdr:cNvSpPr/>
      </xdr:nvSpPr>
      <xdr:spPr>
        <a:xfrm>
          <a:off x="19458940" y="6811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83837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A9C3E05B-D7E2-4092-88B0-6959BEE1432D}"/>
            </a:ext>
          </a:extLst>
        </xdr:cNvPr>
        <xdr:cNvSpPr txBox="1"/>
      </xdr:nvSpPr>
      <xdr:spPr>
        <a:xfrm>
          <a:off x="19547840"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107696</xdr:rowOff>
    </xdr:from>
    <xdr:to>
      <xdr:col>112</xdr:col>
      <xdr:colOff>38100</xdr:colOff>
      <xdr:row>41</xdr:row>
      <xdr:rowOff>37846</xdr:rowOff>
    </xdr:to>
    <xdr:sp macro="" textlink="">
      <xdr:nvSpPr>
        <xdr:cNvPr id="492" name="楕円 491">
          <a:extLst>
            <a:ext uri="{FF2B5EF4-FFF2-40B4-BE49-F238E27FC236}">
              <a16:creationId xmlns:a16="http://schemas.microsoft.com/office/drawing/2014/main" id="{E33317B9-C02D-40DA-B6EA-44A0DDE885ED}"/>
            </a:ext>
          </a:extLst>
        </xdr:cNvPr>
        <xdr:cNvSpPr/>
      </xdr:nvSpPr>
      <xdr:spPr>
        <a:xfrm>
          <a:off x="18735040" y="6813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156210</xdr:rowOff>
    </xdr:from>
    <xdr:to>
      <xdr:col>116</xdr:col>
      <xdr:colOff>63500</xdr:colOff>
      <xdr:row>40</xdr:row>
      <xdr:rowOff>158496</xdr:rowOff>
    </xdr:to>
    <xdr:cxnSp macro="">
      <xdr:nvCxnSpPr>
        <xdr:cNvPr id="493" name="直線コネクタ 492">
          <a:extLst>
            <a:ext uri="{FF2B5EF4-FFF2-40B4-BE49-F238E27FC236}">
              <a16:creationId xmlns:a16="http://schemas.microsoft.com/office/drawing/2014/main" id="{60368AF7-225A-41B2-B8DA-A952A79CAD97}"/>
            </a:ext>
          </a:extLst>
        </xdr:cNvPr>
        <xdr:cNvCxnSpPr/>
      </xdr:nvCxnSpPr>
      <xdr:spPr>
        <a:xfrm flipV="1">
          <a:off x="18778220" y="6861810"/>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107696</xdr:rowOff>
    </xdr:from>
    <xdr:to>
      <xdr:col>107</xdr:col>
      <xdr:colOff>101600</xdr:colOff>
      <xdr:row>41</xdr:row>
      <xdr:rowOff>37846</xdr:rowOff>
    </xdr:to>
    <xdr:sp macro="" textlink="">
      <xdr:nvSpPr>
        <xdr:cNvPr id="494" name="楕円 493">
          <a:extLst>
            <a:ext uri="{FF2B5EF4-FFF2-40B4-BE49-F238E27FC236}">
              <a16:creationId xmlns:a16="http://schemas.microsoft.com/office/drawing/2014/main" id="{84A3B97B-2E81-437A-8CAF-06864E6F958E}"/>
            </a:ext>
          </a:extLst>
        </xdr:cNvPr>
        <xdr:cNvSpPr/>
      </xdr:nvSpPr>
      <xdr:spPr>
        <a:xfrm>
          <a:off x="17937480" y="681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158496</xdr:rowOff>
    </xdr:from>
    <xdr:to>
      <xdr:col>111</xdr:col>
      <xdr:colOff>177800</xdr:colOff>
      <xdr:row>40</xdr:row>
      <xdr:rowOff>158496</xdr:rowOff>
    </xdr:to>
    <xdr:cxnSp macro="">
      <xdr:nvCxnSpPr>
        <xdr:cNvPr id="495" name="直線コネクタ 494">
          <a:extLst>
            <a:ext uri="{FF2B5EF4-FFF2-40B4-BE49-F238E27FC236}">
              <a16:creationId xmlns:a16="http://schemas.microsoft.com/office/drawing/2014/main" id="{42C9C82F-D8B3-44E3-B38D-A5EE2A570C97}"/>
            </a:ext>
          </a:extLst>
        </xdr:cNvPr>
        <xdr:cNvCxnSpPr/>
      </xdr:nvCxnSpPr>
      <xdr:spPr>
        <a:xfrm>
          <a:off x="17988280" y="686409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109982</xdr:rowOff>
    </xdr:from>
    <xdr:to>
      <xdr:col>102</xdr:col>
      <xdr:colOff>165100</xdr:colOff>
      <xdr:row>41</xdr:row>
      <xdr:rowOff>40132</xdr:rowOff>
    </xdr:to>
    <xdr:sp macro="" textlink="">
      <xdr:nvSpPr>
        <xdr:cNvPr id="496" name="楕円 495">
          <a:extLst>
            <a:ext uri="{FF2B5EF4-FFF2-40B4-BE49-F238E27FC236}">
              <a16:creationId xmlns:a16="http://schemas.microsoft.com/office/drawing/2014/main" id="{42465DB2-4D04-4CEF-BAA3-3D5CD9B5DD33}"/>
            </a:ext>
          </a:extLst>
        </xdr:cNvPr>
        <xdr:cNvSpPr/>
      </xdr:nvSpPr>
      <xdr:spPr>
        <a:xfrm>
          <a:off x="17162780" y="6815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158496</xdr:rowOff>
    </xdr:from>
    <xdr:to>
      <xdr:col>107</xdr:col>
      <xdr:colOff>50800</xdr:colOff>
      <xdr:row>40</xdr:row>
      <xdr:rowOff>160782</xdr:rowOff>
    </xdr:to>
    <xdr:cxnSp macro="">
      <xdr:nvCxnSpPr>
        <xdr:cNvPr id="497" name="直線コネクタ 496">
          <a:extLst>
            <a:ext uri="{FF2B5EF4-FFF2-40B4-BE49-F238E27FC236}">
              <a16:creationId xmlns:a16="http://schemas.microsoft.com/office/drawing/2014/main" id="{E7A62686-EF03-447B-AFAF-E274913B7316}"/>
            </a:ext>
          </a:extLst>
        </xdr:cNvPr>
        <xdr:cNvCxnSpPr/>
      </xdr:nvCxnSpPr>
      <xdr:spPr>
        <a:xfrm flipV="1">
          <a:off x="17213580" y="686409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109982</xdr:rowOff>
    </xdr:from>
    <xdr:to>
      <xdr:col>98</xdr:col>
      <xdr:colOff>38100</xdr:colOff>
      <xdr:row>41</xdr:row>
      <xdr:rowOff>40132</xdr:rowOff>
    </xdr:to>
    <xdr:sp macro="" textlink="">
      <xdr:nvSpPr>
        <xdr:cNvPr id="498" name="楕円 497">
          <a:extLst>
            <a:ext uri="{FF2B5EF4-FFF2-40B4-BE49-F238E27FC236}">
              <a16:creationId xmlns:a16="http://schemas.microsoft.com/office/drawing/2014/main" id="{5BCCA59F-242E-4685-BD9F-9617889C90E9}"/>
            </a:ext>
          </a:extLst>
        </xdr:cNvPr>
        <xdr:cNvSpPr/>
      </xdr:nvSpPr>
      <xdr:spPr>
        <a:xfrm>
          <a:off x="16388080" y="68155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160782</xdr:rowOff>
    </xdr:from>
    <xdr:to>
      <xdr:col>102</xdr:col>
      <xdr:colOff>114300</xdr:colOff>
      <xdr:row>40</xdr:row>
      <xdr:rowOff>160782</xdr:rowOff>
    </xdr:to>
    <xdr:cxnSp macro="">
      <xdr:nvCxnSpPr>
        <xdr:cNvPr id="499" name="直線コネクタ 498">
          <a:extLst>
            <a:ext uri="{FF2B5EF4-FFF2-40B4-BE49-F238E27FC236}">
              <a16:creationId xmlns:a16="http://schemas.microsoft.com/office/drawing/2014/main" id="{36FC924C-6171-443B-9D9A-9806E819D67D}"/>
            </a:ext>
          </a:extLst>
        </xdr:cNvPr>
        <xdr:cNvCxnSpPr/>
      </xdr:nvCxnSpPr>
      <xdr:spPr>
        <a:xfrm>
          <a:off x="16431260" y="686638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6CD1F82-DCCE-4BDE-AAE7-9A713C46091C}"/>
            </a:ext>
          </a:extLst>
        </xdr:cNvPr>
        <xdr:cNvSpPr txBox="1"/>
      </xdr:nvSpPr>
      <xdr:spPr>
        <a:xfrm>
          <a:off x="18561127"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5FC5EAE4-4AD8-4830-82A1-E477459EF411}"/>
            </a:ext>
          </a:extLst>
        </xdr:cNvPr>
        <xdr:cNvSpPr txBox="1"/>
      </xdr:nvSpPr>
      <xdr:spPr>
        <a:xfrm>
          <a:off x="1777626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12D106EA-DAA0-4F77-A17F-A13B82E39E0D}"/>
            </a:ext>
          </a:extLst>
        </xdr:cNvPr>
        <xdr:cNvSpPr txBox="1"/>
      </xdr:nvSpPr>
      <xdr:spPr>
        <a:xfrm>
          <a:off x="1700156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1EEB481F-DBA2-444C-A99A-3F6B40B2AC80}"/>
            </a:ext>
          </a:extLst>
        </xdr:cNvPr>
        <xdr:cNvSpPr txBox="1"/>
      </xdr:nvSpPr>
      <xdr:spPr>
        <a:xfrm>
          <a:off x="16226867"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28973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4E88A566-E9AD-416D-B5F3-41E1DA052C03}"/>
            </a:ext>
          </a:extLst>
        </xdr:cNvPr>
        <xdr:cNvSpPr txBox="1"/>
      </xdr:nvSpPr>
      <xdr:spPr>
        <a:xfrm>
          <a:off x="1856112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28973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B5DB8FC-2C59-4C50-B56A-15679A3E2DE9}"/>
            </a:ext>
          </a:extLst>
        </xdr:cNvPr>
        <xdr:cNvSpPr txBox="1"/>
      </xdr:nvSpPr>
      <xdr:spPr>
        <a:xfrm>
          <a:off x="1777626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31259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FAAE194E-5D0C-44F2-8234-FEAF3F53F8DB}"/>
            </a:ext>
          </a:extLst>
        </xdr:cNvPr>
        <xdr:cNvSpPr txBox="1"/>
      </xdr:nvSpPr>
      <xdr:spPr>
        <a:xfrm>
          <a:off x="17001567" y="69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31259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C6B1313D-894D-486A-9BFB-686242219AC5}"/>
            </a:ext>
          </a:extLst>
        </xdr:cNvPr>
        <xdr:cNvSpPr txBox="1"/>
      </xdr:nvSpPr>
      <xdr:spPr>
        <a:xfrm>
          <a:off x="16226867" y="69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5D17F246-288E-4C08-B083-8B797905BF1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12AEE5DB-04C8-4683-A9AE-6EB9F52A3DB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4DB6E376-3F9D-4AAA-BAB2-1678A48F627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D0061B19-4211-4B1C-BF2D-0E73CF8603D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DC55192A-0294-4451-810F-F91B89DE860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78EDEB6-9EF8-4739-8FB1-339120B0537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82866FFF-F284-441B-9C24-67730C701A1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708EAA81-16E4-46A0-B4B9-360145A3563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9137F944-FB18-47F9-84C0-B531484E06D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CCF36F2F-26E4-4120-9476-0A4FC298D6D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6EC4DE51-6181-43B1-AB50-67E99D5A766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20E778C1-C6CB-4C4B-919F-AEF7A07B6F98}"/>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040B38C7-997F-45A8-80FF-0AD2E6D50396}"/>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F603FBD2-B4C5-4E53-93DB-536D1B61056A}"/>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35AC2DF9-3339-4A6E-BEF4-7E40F29A90AA}"/>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B8B3A34-85F0-4F57-9B7B-248C677832A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D0745F1D-8259-47EA-BE7A-EA50624BAD55}"/>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55949855-93DA-4A65-A1CB-B7DEFA63B28D}"/>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4879CD7F-B6E5-4ABF-B373-49604B71DB66}"/>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73A9F872-8DD7-46C8-A3E3-B1751B92F53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6278F30D-240B-4CBB-8595-7FBC19A93317}"/>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FE7CE975-551F-4753-A649-AF7B7DBFDD3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10DE1B89-8721-4AC3-8447-2861FFC040DA}"/>
            </a:ext>
          </a:extLst>
        </xdr:cNvPr>
        <xdr:cNvCxnSpPr/>
      </xdr:nvCxnSpPr>
      <xdr:spPr>
        <a:xfrm flipV="1">
          <a:off x="14375764" y="9291066"/>
          <a:ext cx="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8ED8BFCA-79C3-4D89-A0F4-6086EC49232E}"/>
            </a:ext>
          </a:extLst>
        </xdr:cNvPr>
        <xdr:cNvSpPr txBox="1"/>
      </xdr:nvSpPr>
      <xdr:spPr>
        <a:xfrm>
          <a:off x="144145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5BE62C78-A510-4AEF-902C-57B521DA93AD}"/>
            </a:ext>
          </a:extLst>
        </xdr:cNvPr>
        <xdr:cNvCxnSpPr/>
      </xdr:nvCxnSpPr>
      <xdr:spPr>
        <a:xfrm>
          <a:off x="14287500" y="10519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BADE338C-907A-427C-82BA-096714D4A589}"/>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27AB6909-9912-4304-91E7-A704D4BDC608}"/>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1B9DEE05-9D85-4297-95C0-D6AB04867F3B}"/>
            </a:ext>
          </a:extLst>
        </xdr:cNvPr>
        <xdr:cNvSpPr txBox="1"/>
      </xdr:nvSpPr>
      <xdr:spPr>
        <a:xfrm>
          <a:off x="14414500" y="976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34BD526D-3A05-42DA-9C98-77EC108C6E28}"/>
            </a:ext>
          </a:extLst>
        </xdr:cNvPr>
        <xdr:cNvSpPr/>
      </xdr:nvSpPr>
      <xdr:spPr>
        <a:xfrm>
          <a:off x="14325600" y="99108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4486FEBE-A271-46B4-A0B0-A9ECD98DEDAF}"/>
            </a:ext>
          </a:extLst>
        </xdr:cNvPr>
        <xdr:cNvSpPr/>
      </xdr:nvSpPr>
      <xdr:spPr>
        <a:xfrm>
          <a:off x="1357884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31978263-87C5-4521-B182-89BCE131FD29}"/>
            </a:ext>
          </a:extLst>
        </xdr:cNvPr>
        <xdr:cNvSpPr/>
      </xdr:nvSpPr>
      <xdr:spPr>
        <a:xfrm>
          <a:off x="12804140" y="9862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FBA27E26-306A-4C63-A7A0-014F32238837}"/>
            </a:ext>
          </a:extLst>
        </xdr:cNvPr>
        <xdr:cNvSpPr/>
      </xdr:nvSpPr>
      <xdr:spPr>
        <a:xfrm>
          <a:off x="1202944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FDEDC92B-A55E-4E9F-8683-5614590A3C6A}"/>
            </a:ext>
          </a:extLst>
        </xdr:cNvPr>
        <xdr:cNvSpPr/>
      </xdr:nvSpPr>
      <xdr:spPr>
        <a:xfrm>
          <a:off x="11231880" y="9850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3165372-86D8-41A3-9262-69E521C1FF3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2B376F7-ABA3-45D5-8B0E-CF34378E3B4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909BDDD-9551-4CA5-A628-EBE50F0FCAD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2B6BF5D-9490-4E0D-95CF-2CF9CA30C39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6EA047D-7F6D-4AC4-9C60-21745B06BF0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111506</xdr:rowOff>
    </xdr:from>
    <xdr:to>
      <xdr:col>85</xdr:col>
      <xdr:colOff>177800</xdr:colOff>
      <xdr:row>62</xdr:row>
      <xdr:rowOff>41656</xdr:rowOff>
    </xdr:to>
    <xdr:sp macro="" textlink="">
      <xdr:nvSpPr>
        <xdr:cNvPr id="546" name="楕円 545">
          <a:extLst>
            <a:ext uri="{FF2B5EF4-FFF2-40B4-BE49-F238E27FC236}">
              <a16:creationId xmlns:a16="http://schemas.microsoft.com/office/drawing/2014/main" id="{87AF5666-11EF-483A-A2C3-8E09372B557E}"/>
            </a:ext>
          </a:extLst>
        </xdr:cNvPr>
        <xdr:cNvSpPr/>
      </xdr:nvSpPr>
      <xdr:spPr>
        <a:xfrm>
          <a:off x="14325600" y="103375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89933</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9D973DFF-2418-4151-AC6A-C31399A6BC1A}"/>
            </a:ext>
          </a:extLst>
        </xdr:cNvPr>
        <xdr:cNvSpPr txBox="1"/>
      </xdr:nvSpPr>
      <xdr:spPr>
        <a:xfrm>
          <a:off x="14414500" y="10315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72644</xdr:rowOff>
    </xdr:from>
    <xdr:to>
      <xdr:col>81</xdr:col>
      <xdr:colOff>101600</xdr:colOff>
      <xdr:row>62</xdr:row>
      <xdr:rowOff>2794</xdr:rowOff>
    </xdr:to>
    <xdr:sp macro="" textlink="">
      <xdr:nvSpPr>
        <xdr:cNvPr id="548" name="楕円 547">
          <a:extLst>
            <a:ext uri="{FF2B5EF4-FFF2-40B4-BE49-F238E27FC236}">
              <a16:creationId xmlns:a16="http://schemas.microsoft.com/office/drawing/2014/main" id="{8B782858-9FC8-47A4-85FF-A50A332FBA61}"/>
            </a:ext>
          </a:extLst>
        </xdr:cNvPr>
        <xdr:cNvSpPr/>
      </xdr:nvSpPr>
      <xdr:spPr>
        <a:xfrm>
          <a:off x="13578840" y="10298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123444</xdr:rowOff>
    </xdr:from>
    <xdr:to>
      <xdr:col>85</xdr:col>
      <xdr:colOff>127000</xdr:colOff>
      <xdr:row>61</xdr:row>
      <xdr:rowOff>162306</xdr:rowOff>
    </xdr:to>
    <xdr:cxnSp macro="">
      <xdr:nvCxnSpPr>
        <xdr:cNvPr id="549" name="直線コネクタ 548">
          <a:extLst>
            <a:ext uri="{FF2B5EF4-FFF2-40B4-BE49-F238E27FC236}">
              <a16:creationId xmlns:a16="http://schemas.microsoft.com/office/drawing/2014/main" id="{CBE4B5E5-F3F9-4424-A3E2-A26BCFD02491}"/>
            </a:ext>
          </a:extLst>
        </xdr:cNvPr>
        <xdr:cNvCxnSpPr/>
      </xdr:nvCxnSpPr>
      <xdr:spPr>
        <a:xfrm>
          <a:off x="13629640" y="10349484"/>
          <a:ext cx="7467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31496</xdr:rowOff>
    </xdr:from>
    <xdr:to>
      <xdr:col>76</xdr:col>
      <xdr:colOff>165100</xdr:colOff>
      <xdr:row>61</xdr:row>
      <xdr:rowOff>133096</xdr:rowOff>
    </xdr:to>
    <xdr:sp macro="" textlink="">
      <xdr:nvSpPr>
        <xdr:cNvPr id="550" name="楕円 549">
          <a:extLst>
            <a:ext uri="{FF2B5EF4-FFF2-40B4-BE49-F238E27FC236}">
              <a16:creationId xmlns:a16="http://schemas.microsoft.com/office/drawing/2014/main" id="{9C3144D4-AEB5-4991-831E-CB7ED3C4EA3A}"/>
            </a:ext>
          </a:extLst>
        </xdr:cNvPr>
        <xdr:cNvSpPr/>
      </xdr:nvSpPr>
      <xdr:spPr>
        <a:xfrm>
          <a:off x="12804140" y="102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82296</xdr:rowOff>
    </xdr:from>
    <xdr:to>
      <xdr:col>81</xdr:col>
      <xdr:colOff>50800</xdr:colOff>
      <xdr:row>61</xdr:row>
      <xdr:rowOff>123444</xdr:rowOff>
    </xdr:to>
    <xdr:cxnSp macro="">
      <xdr:nvCxnSpPr>
        <xdr:cNvPr id="551" name="直線コネクタ 550">
          <a:extLst>
            <a:ext uri="{FF2B5EF4-FFF2-40B4-BE49-F238E27FC236}">
              <a16:creationId xmlns:a16="http://schemas.microsoft.com/office/drawing/2014/main" id="{B9D7B316-8F4F-4712-B6D3-783A70874372}"/>
            </a:ext>
          </a:extLst>
        </xdr:cNvPr>
        <xdr:cNvCxnSpPr/>
      </xdr:nvCxnSpPr>
      <xdr:spPr>
        <a:xfrm>
          <a:off x="12854940" y="10308336"/>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47498</xdr:rowOff>
    </xdr:from>
    <xdr:to>
      <xdr:col>72</xdr:col>
      <xdr:colOff>38100</xdr:colOff>
      <xdr:row>61</xdr:row>
      <xdr:rowOff>149098</xdr:rowOff>
    </xdr:to>
    <xdr:sp macro="" textlink="">
      <xdr:nvSpPr>
        <xdr:cNvPr id="552" name="楕円 551">
          <a:extLst>
            <a:ext uri="{FF2B5EF4-FFF2-40B4-BE49-F238E27FC236}">
              <a16:creationId xmlns:a16="http://schemas.microsoft.com/office/drawing/2014/main" id="{03CC0DA5-339F-4D0E-A9B8-5907B2B55D72}"/>
            </a:ext>
          </a:extLst>
        </xdr:cNvPr>
        <xdr:cNvSpPr/>
      </xdr:nvSpPr>
      <xdr:spPr>
        <a:xfrm>
          <a:off x="12029440" y="102735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82296</xdr:rowOff>
    </xdr:from>
    <xdr:to>
      <xdr:col>76</xdr:col>
      <xdr:colOff>114300</xdr:colOff>
      <xdr:row>61</xdr:row>
      <xdr:rowOff>98298</xdr:rowOff>
    </xdr:to>
    <xdr:cxnSp macro="">
      <xdr:nvCxnSpPr>
        <xdr:cNvPr id="553" name="直線コネクタ 552">
          <a:extLst>
            <a:ext uri="{FF2B5EF4-FFF2-40B4-BE49-F238E27FC236}">
              <a16:creationId xmlns:a16="http://schemas.microsoft.com/office/drawing/2014/main" id="{127E0F87-E222-49DD-A85D-C0AFB83AE4B7}"/>
            </a:ext>
          </a:extLst>
        </xdr:cNvPr>
        <xdr:cNvCxnSpPr/>
      </xdr:nvCxnSpPr>
      <xdr:spPr>
        <a:xfrm flipV="1">
          <a:off x="12072620" y="10308336"/>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13208</xdr:rowOff>
    </xdr:from>
    <xdr:to>
      <xdr:col>67</xdr:col>
      <xdr:colOff>101600</xdr:colOff>
      <xdr:row>61</xdr:row>
      <xdr:rowOff>114808</xdr:rowOff>
    </xdr:to>
    <xdr:sp macro="" textlink="">
      <xdr:nvSpPr>
        <xdr:cNvPr id="554" name="楕円 553">
          <a:extLst>
            <a:ext uri="{FF2B5EF4-FFF2-40B4-BE49-F238E27FC236}">
              <a16:creationId xmlns:a16="http://schemas.microsoft.com/office/drawing/2014/main" id="{B4CEBF4B-72AE-4CE1-8235-DEE07936A418}"/>
            </a:ext>
          </a:extLst>
        </xdr:cNvPr>
        <xdr:cNvSpPr/>
      </xdr:nvSpPr>
      <xdr:spPr>
        <a:xfrm>
          <a:off x="11231880" y="102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64008</xdr:rowOff>
    </xdr:from>
    <xdr:to>
      <xdr:col>71</xdr:col>
      <xdr:colOff>177800</xdr:colOff>
      <xdr:row>61</xdr:row>
      <xdr:rowOff>98298</xdr:rowOff>
    </xdr:to>
    <xdr:cxnSp macro="">
      <xdr:nvCxnSpPr>
        <xdr:cNvPr id="555" name="直線コネクタ 554">
          <a:extLst>
            <a:ext uri="{FF2B5EF4-FFF2-40B4-BE49-F238E27FC236}">
              <a16:creationId xmlns:a16="http://schemas.microsoft.com/office/drawing/2014/main" id="{742F2C0E-2ECD-49E2-A72B-08ACFC529BBC}"/>
            </a:ext>
          </a:extLst>
        </xdr:cNvPr>
        <xdr:cNvCxnSpPr/>
      </xdr:nvCxnSpPr>
      <xdr:spPr>
        <a:xfrm>
          <a:off x="11282680" y="10290048"/>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56" name="n_1aveValue【学校施設】&#10;有形固定資産減価償却率">
          <a:extLst>
            <a:ext uri="{FF2B5EF4-FFF2-40B4-BE49-F238E27FC236}">
              <a16:creationId xmlns:a16="http://schemas.microsoft.com/office/drawing/2014/main" id="{B6DAB2D2-912E-40C7-9BEC-861DD4855041}"/>
            </a:ext>
          </a:extLst>
        </xdr:cNvPr>
        <xdr:cNvSpPr txBox="1"/>
      </xdr:nvSpPr>
      <xdr:spPr>
        <a:xfrm>
          <a:off x="134372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7" name="n_2aveValue【学校施設】&#10;有形固定資産減価償却率">
          <a:extLst>
            <a:ext uri="{FF2B5EF4-FFF2-40B4-BE49-F238E27FC236}">
              <a16:creationId xmlns:a16="http://schemas.microsoft.com/office/drawing/2014/main" id="{8794CBB4-2345-4AF6-A81C-991F41D4C877}"/>
            </a:ext>
          </a:extLst>
        </xdr:cNvPr>
        <xdr:cNvSpPr txBox="1"/>
      </xdr:nvSpPr>
      <xdr:spPr>
        <a:xfrm>
          <a:off x="126752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a:extLst>
            <a:ext uri="{FF2B5EF4-FFF2-40B4-BE49-F238E27FC236}">
              <a16:creationId xmlns:a16="http://schemas.microsoft.com/office/drawing/2014/main" id="{03BB074E-EC58-47F7-B5FF-98E26767E335}"/>
            </a:ext>
          </a:extLst>
        </xdr:cNvPr>
        <xdr:cNvSpPr txBox="1"/>
      </xdr:nvSpPr>
      <xdr:spPr>
        <a:xfrm>
          <a:off x="119005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a:extLst>
            <a:ext uri="{FF2B5EF4-FFF2-40B4-BE49-F238E27FC236}">
              <a16:creationId xmlns:a16="http://schemas.microsoft.com/office/drawing/2014/main" id="{59BB208E-2177-4A1E-A6CF-9D935522D858}"/>
            </a:ext>
          </a:extLst>
        </xdr:cNvPr>
        <xdr:cNvSpPr txBox="1"/>
      </xdr:nvSpPr>
      <xdr:spPr>
        <a:xfrm>
          <a:off x="11102984"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165371</xdr:rowOff>
    </xdr:from>
    <xdr:ext cx="405111" cy="259045"/>
    <xdr:sp macro="" textlink="">
      <xdr:nvSpPr>
        <xdr:cNvPr id="560" name="n_1mainValue【学校施設】&#10;有形固定資産減価償却率">
          <a:extLst>
            <a:ext uri="{FF2B5EF4-FFF2-40B4-BE49-F238E27FC236}">
              <a16:creationId xmlns:a16="http://schemas.microsoft.com/office/drawing/2014/main" id="{0C5CA840-6F9A-4624-BBC6-5593D996BCDF}"/>
            </a:ext>
          </a:extLst>
        </xdr:cNvPr>
        <xdr:cNvSpPr txBox="1"/>
      </xdr:nvSpPr>
      <xdr:spPr>
        <a:xfrm>
          <a:off x="13437244" y="1039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124223</xdr:rowOff>
    </xdr:from>
    <xdr:ext cx="405111" cy="259045"/>
    <xdr:sp macro="" textlink="">
      <xdr:nvSpPr>
        <xdr:cNvPr id="561" name="n_2mainValue【学校施設】&#10;有形固定資産減価償却率">
          <a:extLst>
            <a:ext uri="{FF2B5EF4-FFF2-40B4-BE49-F238E27FC236}">
              <a16:creationId xmlns:a16="http://schemas.microsoft.com/office/drawing/2014/main" id="{295ED7CD-096D-4AC7-A168-B877C94645F7}"/>
            </a:ext>
          </a:extLst>
        </xdr:cNvPr>
        <xdr:cNvSpPr txBox="1"/>
      </xdr:nvSpPr>
      <xdr:spPr>
        <a:xfrm>
          <a:off x="12675244" y="1035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140225</xdr:rowOff>
    </xdr:from>
    <xdr:ext cx="405111" cy="259045"/>
    <xdr:sp macro="" textlink="">
      <xdr:nvSpPr>
        <xdr:cNvPr id="562" name="n_3mainValue【学校施設】&#10;有形固定資産減価償却率">
          <a:extLst>
            <a:ext uri="{FF2B5EF4-FFF2-40B4-BE49-F238E27FC236}">
              <a16:creationId xmlns:a16="http://schemas.microsoft.com/office/drawing/2014/main" id="{45F3EDC8-4307-494C-B6DB-0017E21A3AFD}"/>
            </a:ext>
          </a:extLst>
        </xdr:cNvPr>
        <xdr:cNvSpPr txBox="1"/>
      </xdr:nvSpPr>
      <xdr:spPr>
        <a:xfrm>
          <a:off x="11900544" y="1036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105935</xdr:rowOff>
    </xdr:from>
    <xdr:ext cx="405111" cy="259045"/>
    <xdr:sp macro="" textlink="">
      <xdr:nvSpPr>
        <xdr:cNvPr id="563" name="n_4mainValue【学校施設】&#10;有形固定資産減価償却率">
          <a:extLst>
            <a:ext uri="{FF2B5EF4-FFF2-40B4-BE49-F238E27FC236}">
              <a16:creationId xmlns:a16="http://schemas.microsoft.com/office/drawing/2014/main" id="{0B70DC34-F7D0-4AB0-8353-41ADEDEB9F7A}"/>
            </a:ext>
          </a:extLst>
        </xdr:cNvPr>
        <xdr:cNvSpPr txBox="1"/>
      </xdr:nvSpPr>
      <xdr:spPr>
        <a:xfrm>
          <a:off x="11102984" y="10331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1F89B05-D182-48C3-BD25-99105B8F731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59C79EAC-9A86-42E7-B2D7-C91A8A817F6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605A862F-B495-4179-A93D-7C5336FB895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7CB3B73C-BA6A-4209-A180-B998CB0D232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EB5941D9-E9D4-48F0-9430-24660F03337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D895FE13-41FD-458E-90BE-0672D9BF2AB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2FBC3AE2-5ABC-4E6E-B3C5-BABDBB7B30C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C508A569-8BC3-49E6-AD72-7BEA156B2F7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A34ADA1F-4240-4EB4-8ABE-A358FBEBFF0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995E95B0-84CA-455A-AE62-8B78D258BC3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13717DC6-71CA-4AF0-83B4-799D34FB988B}"/>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D56EBB67-16D5-4D2E-885C-39053C25B077}"/>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3BDE626A-7650-4282-8D95-684279B17DA3}"/>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667E250F-300C-4C10-BDE4-582D4C07539B}"/>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8229D62D-0D19-4FA8-B381-D065C6E5F845}"/>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CF19F775-0F46-4F64-A383-3EAC44F6306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64B16347-1C57-4D53-BA57-D18A5489198F}"/>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7AFD2CC6-729D-461E-87EB-149B2671766E}"/>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56CA4196-222B-40CF-A19D-6E1A5112D1B7}"/>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1E19E713-89F3-4561-BAFD-E86409F376E6}"/>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A26E14C1-0E62-4E46-A0DE-5FCA04FD74D6}"/>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F76F8ED8-5C40-4469-B9E7-9119C93A58B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14BD7CD1-F0EB-458B-A886-B3E2CA77746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77E57A0C-4268-4699-8EAC-6F0EDC92439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A0D4B7DA-E5E7-4E28-A25E-8432108289D9}"/>
            </a:ext>
          </a:extLst>
        </xdr:cNvPr>
        <xdr:cNvCxnSpPr/>
      </xdr:nvCxnSpPr>
      <xdr:spPr>
        <a:xfrm flipV="1">
          <a:off x="19509104" y="9415272"/>
          <a:ext cx="0" cy="145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16210648-BD02-40D8-BEDC-70036A968D6F}"/>
            </a:ext>
          </a:extLst>
        </xdr:cNvPr>
        <xdr:cNvSpPr txBox="1"/>
      </xdr:nvSpPr>
      <xdr:spPr>
        <a:xfrm>
          <a:off x="1954784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B04B8961-469C-4811-8B4E-53FD20B96835}"/>
            </a:ext>
          </a:extLst>
        </xdr:cNvPr>
        <xdr:cNvCxnSpPr/>
      </xdr:nvCxnSpPr>
      <xdr:spPr>
        <a:xfrm>
          <a:off x="19443700" y="10872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371B4038-305C-4F70-AE94-6B172524D891}"/>
            </a:ext>
          </a:extLst>
        </xdr:cNvPr>
        <xdr:cNvSpPr txBox="1"/>
      </xdr:nvSpPr>
      <xdr:spPr>
        <a:xfrm>
          <a:off x="19547840" y="91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3FBC7FEB-A868-4D46-BC19-D25656DDE2FA}"/>
            </a:ext>
          </a:extLst>
        </xdr:cNvPr>
        <xdr:cNvCxnSpPr/>
      </xdr:nvCxnSpPr>
      <xdr:spPr>
        <a:xfrm>
          <a:off x="19443700" y="9415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a:extLst>
            <a:ext uri="{FF2B5EF4-FFF2-40B4-BE49-F238E27FC236}">
              <a16:creationId xmlns:a16="http://schemas.microsoft.com/office/drawing/2014/main" id="{A2E17E13-2DF2-42F5-8B29-974DE9A8FC0C}"/>
            </a:ext>
          </a:extLst>
        </xdr:cNvPr>
        <xdr:cNvSpPr txBox="1"/>
      </xdr:nvSpPr>
      <xdr:spPr>
        <a:xfrm>
          <a:off x="19547840" y="10227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A7890BB1-A587-4E9B-A75D-5A5D5BC8A4DA}"/>
            </a:ext>
          </a:extLst>
        </xdr:cNvPr>
        <xdr:cNvSpPr/>
      </xdr:nvSpPr>
      <xdr:spPr>
        <a:xfrm>
          <a:off x="19458940" y="10372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55D2D8DD-DE47-451D-9834-BE10A3D988AB}"/>
            </a:ext>
          </a:extLst>
        </xdr:cNvPr>
        <xdr:cNvSpPr/>
      </xdr:nvSpPr>
      <xdr:spPr>
        <a:xfrm>
          <a:off x="18735040" y="10374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E673A279-35CB-4433-A027-148A5D994AD3}"/>
            </a:ext>
          </a:extLst>
        </xdr:cNvPr>
        <xdr:cNvSpPr/>
      </xdr:nvSpPr>
      <xdr:spPr>
        <a:xfrm>
          <a:off x="17937480" y="1039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F8D895CC-FC11-43F8-A71B-326E71729A05}"/>
            </a:ext>
          </a:extLst>
        </xdr:cNvPr>
        <xdr:cNvSpPr/>
      </xdr:nvSpPr>
      <xdr:spPr>
        <a:xfrm>
          <a:off x="17162780" y="1036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B58FA61D-B062-4033-BBB1-595C31826128}"/>
            </a:ext>
          </a:extLst>
        </xdr:cNvPr>
        <xdr:cNvSpPr/>
      </xdr:nvSpPr>
      <xdr:spPr>
        <a:xfrm>
          <a:off x="16388080" y="10384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59617E6-5255-472F-9E90-F99C832F1DA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BAB7F0CB-EB0F-41B6-96CD-52C6A28B365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BB7C257-7ED1-4F89-890F-C4AAA9FD49F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2783898-342B-4BB1-84E7-F72BE3EB13B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568544C-E221-4B63-B3E5-138400A06E4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111506</xdr:rowOff>
    </xdr:from>
    <xdr:to>
      <xdr:col>116</xdr:col>
      <xdr:colOff>114300</xdr:colOff>
      <xdr:row>63</xdr:row>
      <xdr:rowOff>41656</xdr:rowOff>
    </xdr:to>
    <xdr:sp macro="" textlink="">
      <xdr:nvSpPr>
        <xdr:cNvPr id="604" name="楕円 603">
          <a:extLst>
            <a:ext uri="{FF2B5EF4-FFF2-40B4-BE49-F238E27FC236}">
              <a16:creationId xmlns:a16="http://schemas.microsoft.com/office/drawing/2014/main" id="{2375CFD4-2DD7-41F5-8B7A-E2434760BDCB}"/>
            </a:ext>
          </a:extLst>
        </xdr:cNvPr>
        <xdr:cNvSpPr/>
      </xdr:nvSpPr>
      <xdr:spPr>
        <a:xfrm>
          <a:off x="19458940" y="10505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89933</xdr:rowOff>
    </xdr:from>
    <xdr:ext cx="469744" cy="259045"/>
    <xdr:sp macro="" textlink="">
      <xdr:nvSpPr>
        <xdr:cNvPr id="605" name="【学校施設】&#10;一人当たり面積該当値テキスト">
          <a:extLst>
            <a:ext uri="{FF2B5EF4-FFF2-40B4-BE49-F238E27FC236}">
              <a16:creationId xmlns:a16="http://schemas.microsoft.com/office/drawing/2014/main" id="{5E0F0701-16CD-4C45-A6DA-E732BD047C23}"/>
            </a:ext>
          </a:extLst>
        </xdr:cNvPr>
        <xdr:cNvSpPr txBox="1"/>
      </xdr:nvSpPr>
      <xdr:spPr>
        <a:xfrm>
          <a:off x="19547840" y="1048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117602</xdr:rowOff>
    </xdr:from>
    <xdr:to>
      <xdr:col>112</xdr:col>
      <xdr:colOff>38100</xdr:colOff>
      <xdr:row>63</xdr:row>
      <xdr:rowOff>47752</xdr:rowOff>
    </xdr:to>
    <xdr:sp macro="" textlink="">
      <xdr:nvSpPr>
        <xdr:cNvPr id="606" name="楕円 605">
          <a:extLst>
            <a:ext uri="{FF2B5EF4-FFF2-40B4-BE49-F238E27FC236}">
              <a16:creationId xmlns:a16="http://schemas.microsoft.com/office/drawing/2014/main" id="{F66C88D6-2919-4143-9EB7-7CEAD0461344}"/>
            </a:ext>
          </a:extLst>
        </xdr:cNvPr>
        <xdr:cNvSpPr/>
      </xdr:nvSpPr>
      <xdr:spPr>
        <a:xfrm>
          <a:off x="18735040" y="105112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162306</xdr:rowOff>
    </xdr:from>
    <xdr:to>
      <xdr:col>116</xdr:col>
      <xdr:colOff>63500</xdr:colOff>
      <xdr:row>62</xdr:row>
      <xdr:rowOff>168402</xdr:rowOff>
    </xdr:to>
    <xdr:cxnSp macro="">
      <xdr:nvCxnSpPr>
        <xdr:cNvPr id="607" name="直線コネクタ 606">
          <a:extLst>
            <a:ext uri="{FF2B5EF4-FFF2-40B4-BE49-F238E27FC236}">
              <a16:creationId xmlns:a16="http://schemas.microsoft.com/office/drawing/2014/main" id="{4B1AA6ED-D5AA-45E3-B587-8082E807F5F4}"/>
            </a:ext>
          </a:extLst>
        </xdr:cNvPr>
        <xdr:cNvCxnSpPr/>
      </xdr:nvCxnSpPr>
      <xdr:spPr>
        <a:xfrm flipV="1">
          <a:off x="18778220" y="10555986"/>
          <a:ext cx="73152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608" name="楕円 607">
          <a:extLst>
            <a:ext uri="{FF2B5EF4-FFF2-40B4-BE49-F238E27FC236}">
              <a16:creationId xmlns:a16="http://schemas.microsoft.com/office/drawing/2014/main" id="{760B2B02-790C-418F-9134-8C3893C77B48}"/>
            </a:ext>
          </a:extLst>
        </xdr:cNvPr>
        <xdr:cNvSpPr/>
      </xdr:nvSpPr>
      <xdr:spPr>
        <a:xfrm>
          <a:off x="17937480" y="10521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168402</xdr:rowOff>
    </xdr:from>
    <xdr:to>
      <xdr:col>111</xdr:col>
      <xdr:colOff>177800</xdr:colOff>
      <xdr:row>63</xdr:row>
      <xdr:rowOff>6858</xdr:rowOff>
    </xdr:to>
    <xdr:cxnSp macro="">
      <xdr:nvCxnSpPr>
        <xdr:cNvPr id="609" name="直線コネクタ 608">
          <a:extLst>
            <a:ext uri="{FF2B5EF4-FFF2-40B4-BE49-F238E27FC236}">
              <a16:creationId xmlns:a16="http://schemas.microsoft.com/office/drawing/2014/main" id="{091F7976-14E6-493A-A974-1BD87B541753}"/>
            </a:ext>
          </a:extLst>
        </xdr:cNvPr>
        <xdr:cNvCxnSpPr/>
      </xdr:nvCxnSpPr>
      <xdr:spPr>
        <a:xfrm flipV="1">
          <a:off x="17988280" y="10562082"/>
          <a:ext cx="78994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130556</xdr:rowOff>
    </xdr:from>
    <xdr:to>
      <xdr:col>102</xdr:col>
      <xdr:colOff>165100</xdr:colOff>
      <xdr:row>63</xdr:row>
      <xdr:rowOff>60706</xdr:rowOff>
    </xdr:to>
    <xdr:sp macro="" textlink="">
      <xdr:nvSpPr>
        <xdr:cNvPr id="610" name="楕円 609">
          <a:extLst>
            <a:ext uri="{FF2B5EF4-FFF2-40B4-BE49-F238E27FC236}">
              <a16:creationId xmlns:a16="http://schemas.microsoft.com/office/drawing/2014/main" id="{D1FC6A13-82DF-426C-BBBB-FD2BCEE269E1}"/>
            </a:ext>
          </a:extLst>
        </xdr:cNvPr>
        <xdr:cNvSpPr/>
      </xdr:nvSpPr>
      <xdr:spPr>
        <a:xfrm>
          <a:off x="17162780" y="10524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xdr:rowOff>
    </xdr:from>
    <xdr:to>
      <xdr:col>107</xdr:col>
      <xdr:colOff>50800</xdr:colOff>
      <xdr:row>63</xdr:row>
      <xdr:rowOff>9906</xdr:rowOff>
    </xdr:to>
    <xdr:cxnSp macro="">
      <xdr:nvCxnSpPr>
        <xdr:cNvPr id="611" name="直線コネクタ 610">
          <a:extLst>
            <a:ext uri="{FF2B5EF4-FFF2-40B4-BE49-F238E27FC236}">
              <a16:creationId xmlns:a16="http://schemas.microsoft.com/office/drawing/2014/main" id="{32CB3AB1-E2E4-4A78-84EF-028FBC6DC7A0}"/>
            </a:ext>
          </a:extLst>
        </xdr:cNvPr>
        <xdr:cNvCxnSpPr/>
      </xdr:nvCxnSpPr>
      <xdr:spPr>
        <a:xfrm flipV="1">
          <a:off x="17213580" y="10568178"/>
          <a:ext cx="7747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135890</xdr:rowOff>
    </xdr:from>
    <xdr:to>
      <xdr:col>98</xdr:col>
      <xdr:colOff>38100</xdr:colOff>
      <xdr:row>63</xdr:row>
      <xdr:rowOff>66040</xdr:rowOff>
    </xdr:to>
    <xdr:sp macro="" textlink="">
      <xdr:nvSpPr>
        <xdr:cNvPr id="612" name="楕円 611">
          <a:extLst>
            <a:ext uri="{FF2B5EF4-FFF2-40B4-BE49-F238E27FC236}">
              <a16:creationId xmlns:a16="http://schemas.microsoft.com/office/drawing/2014/main" id="{0A6ECB77-D061-4E15-9811-5583415AE168}"/>
            </a:ext>
          </a:extLst>
        </xdr:cNvPr>
        <xdr:cNvSpPr/>
      </xdr:nvSpPr>
      <xdr:spPr>
        <a:xfrm>
          <a:off x="16388080" y="1052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9906</xdr:rowOff>
    </xdr:from>
    <xdr:to>
      <xdr:col>102</xdr:col>
      <xdr:colOff>114300</xdr:colOff>
      <xdr:row>63</xdr:row>
      <xdr:rowOff>15240</xdr:rowOff>
    </xdr:to>
    <xdr:cxnSp macro="">
      <xdr:nvCxnSpPr>
        <xdr:cNvPr id="613" name="直線コネクタ 612">
          <a:extLst>
            <a:ext uri="{FF2B5EF4-FFF2-40B4-BE49-F238E27FC236}">
              <a16:creationId xmlns:a16="http://schemas.microsoft.com/office/drawing/2014/main" id="{87D0C8B2-6995-45C2-84BA-CB1E9CEF0083}"/>
            </a:ext>
          </a:extLst>
        </xdr:cNvPr>
        <xdr:cNvCxnSpPr/>
      </xdr:nvCxnSpPr>
      <xdr:spPr>
        <a:xfrm flipV="1">
          <a:off x="16431260" y="10571226"/>
          <a:ext cx="7823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614" name="n_1aveValue【学校施設】&#10;一人当たり面積">
          <a:extLst>
            <a:ext uri="{FF2B5EF4-FFF2-40B4-BE49-F238E27FC236}">
              <a16:creationId xmlns:a16="http://schemas.microsoft.com/office/drawing/2014/main" id="{56598EB7-242D-43C0-AFCA-FC0F08A7FB1A}"/>
            </a:ext>
          </a:extLst>
        </xdr:cNvPr>
        <xdr:cNvSpPr txBox="1"/>
      </xdr:nvSpPr>
      <xdr:spPr>
        <a:xfrm>
          <a:off x="1856112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a:extLst>
            <a:ext uri="{FF2B5EF4-FFF2-40B4-BE49-F238E27FC236}">
              <a16:creationId xmlns:a16="http://schemas.microsoft.com/office/drawing/2014/main" id="{B6E22906-FB7B-4AA5-9C7D-10A11E3BDD5F}"/>
            </a:ext>
          </a:extLst>
        </xdr:cNvPr>
        <xdr:cNvSpPr txBox="1"/>
      </xdr:nvSpPr>
      <xdr:spPr>
        <a:xfrm>
          <a:off x="17776267" y="1016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a:extLst>
            <a:ext uri="{FF2B5EF4-FFF2-40B4-BE49-F238E27FC236}">
              <a16:creationId xmlns:a16="http://schemas.microsoft.com/office/drawing/2014/main" id="{201C60E2-7DF1-4474-833D-973057055718}"/>
            </a:ext>
          </a:extLst>
        </xdr:cNvPr>
        <xdr:cNvSpPr txBox="1"/>
      </xdr:nvSpPr>
      <xdr:spPr>
        <a:xfrm>
          <a:off x="17001567" y="101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a:extLst>
            <a:ext uri="{FF2B5EF4-FFF2-40B4-BE49-F238E27FC236}">
              <a16:creationId xmlns:a16="http://schemas.microsoft.com/office/drawing/2014/main" id="{AB79E5DF-1AE0-4321-BC3F-8701DAD089A5}"/>
            </a:ext>
          </a:extLst>
        </xdr:cNvPr>
        <xdr:cNvSpPr txBox="1"/>
      </xdr:nvSpPr>
      <xdr:spPr>
        <a:xfrm>
          <a:off x="1622686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38879</xdr:rowOff>
    </xdr:from>
    <xdr:ext cx="469744" cy="259045"/>
    <xdr:sp macro="" textlink="">
      <xdr:nvSpPr>
        <xdr:cNvPr id="618" name="n_1mainValue【学校施設】&#10;一人当たり面積">
          <a:extLst>
            <a:ext uri="{FF2B5EF4-FFF2-40B4-BE49-F238E27FC236}">
              <a16:creationId xmlns:a16="http://schemas.microsoft.com/office/drawing/2014/main" id="{B3713EA0-1DF9-41BC-9644-8E581BA02DEC}"/>
            </a:ext>
          </a:extLst>
        </xdr:cNvPr>
        <xdr:cNvSpPr txBox="1"/>
      </xdr:nvSpPr>
      <xdr:spPr>
        <a:xfrm>
          <a:off x="18561127" y="1060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619" name="n_2mainValue【学校施設】&#10;一人当たり面積">
          <a:extLst>
            <a:ext uri="{FF2B5EF4-FFF2-40B4-BE49-F238E27FC236}">
              <a16:creationId xmlns:a16="http://schemas.microsoft.com/office/drawing/2014/main" id="{9768E68E-6EBA-47B4-B14A-3D60B86D8045}"/>
            </a:ext>
          </a:extLst>
        </xdr:cNvPr>
        <xdr:cNvSpPr txBox="1"/>
      </xdr:nvSpPr>
      <xdr:spPr>
        <a:xfrm>
          <a:off x="1777626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51833</xdr:rowOff>
    </xdr:from>
    <xdr:ext cx="469744" cy="259045"/>
    <xdr:sp macro="" textlink="">
      <xdr:nvSpPr>
        <xdr:cNvPr id="620" name="n_3mainValue【学校施設】&#10;一人当たり面積">
          <a:extLst>
            <a:ext uri="{FF2B5EF4-FFF2-40B4-BE49-F238E27FC236}">
              <a16:creationId xmlns:a16="http://schemas.microsoft.com/office/drawing/2014/main" id="{6C2D8F0D-85FF-4577-9B6F-FA8779F313BB}"/>
            </a:ext>
          </a:extLst>
        </xdr:cNvPr>
        <xdr:cNvSpPr txBox="1"/>
      </xdr:nvSpPr>
      <xdr:spPr>
        <a:xfrm>
          <a:off x="17001567" y="1061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57167</xdr:rowOff>
    </xdr:from>
    <xdr:ext cx="469744" cy="259045"/>
    <xdr:sp macro="" textlink="">
      <xdr:nvSpPr>
        <xdr:cNvPr id="621" name="n_4mainValue【学校施設】&#10;一人当たり面積">
          <a:extLst>
            <a:ext uri="{FF2B5EF4-FFF2-40B4-BE49-F238E27FC236}">
              <a16:creationId xmlns:a16="http://schemas.microsoft.com/office/drawing/2014/main" id="{1D0CE68C-BA88-46D7-A962-7597B6D4B988}"/>
            </a:ext>
          </a:extLst>
        </xdr:cNvPr>
        <xdr:cNvSpPr txBox="1"/>
      </xdr:nvSpPr>
      <xdr:spPr>
        <a:xfrm>
          <a:off x="1622686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6EDB774A-D0B0-48F0-9F43-C040BC5BEDF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48158C3A-2654-4766-A0D3-49AFFDBCE17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23BC8575-BA22-4D43-953B-4E8422F79F8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4C86295F-60EC-4340-BEE0-0EA4601F9B8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AF1CAC02-AF4C-4172-AD92-2768491DF9E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97D51C35-24B6-41AD-B320-4CAD381F3CE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5995403C-612F-42A0-B643-6C4933BB7FA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9207FBEC-DCBA-4CD0-A584-01B525D0C263}"/>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150CF8EB-942B-4C11-88EB-BB830B140E8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63761ED3-1CAE-4771-846D-DC2D47767D0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2C5A4305-7728-4C41-AD9A-15F72203FF9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8F57169D-6C28-4EBA-A43F-C144C6FFE5D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D6C47B3A-8D01-4AAC-9FEB-4AE72FF8B60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94F02D06-9F87-4ABF-A132-40E91C037D8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36652739-12BA-4D17-BD20-948FE4A6D4A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73591CE4-A743-4103-9449-534C87CCFA6D}"/>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E7C67950-3E37-4790-A592-CBD23EC8269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27ABC73B-C497-440C-989C-9D6D39DDD54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371472BB-8E22-46B0-B56D-92F63608F27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FD0D5CBB-6F8B-4AAB-95B1-56539CCFE87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68F4FA15-385F-4F7C-878B-3A763CCAB99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C75E6A0E-03AD-4003-871C-693474D38B4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ED84FDD9-1E61-40F5-81F4-B4C6F939B41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764C5125-3AFC-442E-9303-3061313BB4A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7E6EB09B-EED1-4B71-A2D2-FB47033C4ED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764A277F-6082-4F30-8176-DE57D4DEE67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976F5835-DE0C-49F1-9296-B661A8ABAC6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93AF0F44-03AC-4D3F-8809-E62E2E7F632D}"/>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54EFA531-32A2-4511-A09E-D74E8573621C}"/>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8F93F786-3997-4D36-BF62-C97060E705B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DAD02406-DA52-4401-A8FC-A5A77CBC77E1}"/>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861E9293-D61C-4F32-9BFF-82AED567D67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4DC05EF5-A3CD-401E-A453-C697EDFB076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088DD40D-DF30-4FB1-BF8E-11FE6B8705B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1137C754-C5A5-4CB8-85EA-6BA1EA87019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45F51224-0519-428D-8CBE-817B5D3DAD46}"/>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7CACD52F-E848-4BA9-9255-521067D318C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B85A3F4C-5016-4A3C-A862-649AC5738F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A66D3CF5-F9A4-4336-AB07-CE2DBFDC7371}"/>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ABAAA789-2756-4CF2-BCF2-2B2AB4B5406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9846B306-EF6B-4BEA-BAE3-28757DF97AB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3" name="直線コネクタ 662">
          <a:extLst>
            <a:ext uri="{FF2B5EF4-FFF2-40B4-BE49-F238E27FC236}">
              <a16:creationId xmlns:a16="http://schemas.microsoft.com/office/drawing/2014/main" id="{88FE1E95-A725-4A03-A421-00734147B891}"/>
            </a:ext>
          </a:extLst>
        </xdr:cNvPr>
        <xdr:cNvCxnSpPr/>
      </xdr:nvCxnSpPr>
      <xdr:spPr>
        <a:xfrm flipV="1">
          <a:off x="14375764" y="16830402"/>
          <a:ext cx="0" cy="144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4" name="【公民館】&#10;有形固定資産減価償却率最小値テキスト">
          <a:extLst>
            <a:ext uri="{FF2B5EF4-FFF2-40B4-BE49-F238E27FC236}">
              <a16:creationId xmlns:a16="http://schemas.microsoft.com/office/drawing/2014/main" id="{79A8C7CB-CEE0-44EB-8197-9ADE5540B763}"/>
            </a:ext>
          </a:extLst>
        </xdr:cNvPr>
        <xdr:cNvSpPr txBox="1"/>
      </xdr:nvSpPr>
      <xdr:spPr>
        <a:xfrm>
          <a:off x="14414500" y="182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5" name="直線コネクタ 664">
          <a:extLst>
            <a:ext uri="{FF2B5EF4-FFF2-40B4-BE49-F238E27FC236}">
              <a16:creationId xmlns:a16="http://schemas.microsoft.com/office/drawing/2014/main" id="{0BF48BA8-DCFD-4698-B724-49DDC608FA92}"/>
            </a:ext>
          </a:extLst>
        </xdr:cNvPr>
        <xdr:cNvCxnSpPr/>
      </xdr:nvCxnSpPr>
      <xdr:spPr>
        <a:xfrm>
          <a:off x="14287500" y="18276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66" name="【公民館】&#10;有形固定資産減価償却率最大値テキスト">
          <a:extLst>
            <a:ext uri="{FF2B5EF4-FFF2-40B4-BE49-F238E27FC236}">
              <a16:creationId xmlns:a16="http://schemas.microsoft.com/office/drawing/2014/main" id="{79C5A2BC-0A67-45D0-80C8-7ABF5CB1A5C5}"/>
            </a:ext>
          </a:extLst>
        </xdr:cNvPr>
        <xdr:cNvSpPr txBox="1"/>
      </xdr:nvSpPr>
      <xdr:spPr>
        <a:xfrm>
          <a:off x="1441450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7" name="直線コネクタ 666">
          <a:extLst>
            <a:ext uri="{FF2B5EF4-FFF2-40B4-BE49-F238E27FC236}">
              <a16:creationId xmlns:a16="http://schemas.microsoft.com/office/drawing/2014/main" id="{26133E2A-D3E5-43C9-BDA7-F86700F64D33}"/>
            </a:ext>
          </a:extLst>
        </xdr:cNvPr>
        <xdr:cNvCxnSpPr/>
      </xdr:nvCxnSpPr>
      <xdr:spPr>
        <a:xfrm>
          <a:off x="1428750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668" name="【公民館】&#10;有形固定資産減価償却率平均値テキスト">
          <a:extLst>
            <a:ext uri="{FF2B5EF4-FFF2-40B4-BE49-F238E27FC236}">
              <a16:creationId xmlns:a16="http://schemas.microsoft.com/office/drawing/2014/main" id="{A5F87243-2C29-4B6D-B2A4-7BEEA0AAC733}"/>
            </a:ext>
          </a:extLst>
        </xdr:cNvPr>
        <xdr:cNvSpPr txBox="1"/>
      </xdr:nvSpPr>
      <xdr:spPr>
        <a:xfrm>
          <a:off x="144145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69" name="フローチャート: 判断 668">
          <a:extLst>
            <a:ext uri="{FF2B5EF4-FFF2-40B4-BE49-F238E27FC236}">
              <a16:creationId xmlns:a16="http://schemas.microsoft.com/office/drawing/2014/main" id="{5AC8047E-6166-4B83-BD06-FAAE045E8E6B}"/>
            </a:ext>
          </a:extLst>
        </xdr:cNvPr>
        <xdr:cNvSpPr/>
      </xdr:nvSpPr>
      <xdr:spPr>
        <a:xfrm>
          <a:off x="14325600" y="177043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0" name="フローチャート: 判断 669">
          <a:extLst>
            <a:ext uri="{FF2B5EF4-FFF2-40B4-BE49-F238E27FC236}">
              <a16:creationId xmlns:a16="http://schemas.microsoft.com/office/drawing/2014/main" id="{094C405E-6697-4A7A-AEC0-ABE6A4AFCA2C}"/>
            </a:ext>
          </a:extLst>
        </xdr:cNvPr>
        <xdr:cNvSpPr/>
      </xdr:nvSpPr>
      <xdr:spPr>
        <a:xfrm>
          <a:off x="13578840" y="1766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1" name="フローチャート: 判断 670">
          <a:extLst>
            <a:ext uri="{FF2B5EF4-FFF2-40B4-BE49-F238E27FC236}">
              <a16:creationId xmlns:a16="http://schemas.microsoft.com/office/drawing/2014/main" id="{9E88696B-F2F0-48CD-A13A-E8C259A0C2C9}"/>
            </a:ext>
          </a:extLst>
        </xdr:cNvPr>
        <xdr:cNvSpPr/>
      </xdr:nvSpPr>
      <xdr:spPr>
        <a:xfrm>
          <a:off x="12804140" y="1768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72" name="フローチャート: 判断 671">
          <a:extLst>
            <a:ext uri="{FF2B5EF4-FFF2-40B4-BE49-F238E27FC236}">
              <a16:creationId xmlns:a16="http://schemas.microsoft.com/office/drawing/2014/main" id="{C3E52A6F-38B3-447F-AF52-2AC5C2697963}"/>
            </a:ext>
          </a:extLst>
        </xdr:cNvPr>
        <xdr:cNvSpPr/>
      </xdr:nvSpPr>
      <xdr:spPr>
        <a:xfrm>
          <a:off x="12029440" y="176798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73" name="フローチャート: 判断 672">
          <a:extLst>
            <a:ext uri="{FF2B5EF4-FFF2-40B4-BE49-F238E27FC236}">
              <a16:creationId xmlns:a16="http://schemas.microsoft.com/office/drawing/2014/main" id="{54716FA3-D841-4ECC-AC4C-D437F984ED7D}"/>
            </a:ext>
          </a:extLst>
        </xdr:cNvPr>
        <xdr:cNvSpPr/>
      </xdr:nvSpPr>
      <xdr:spPr>
        <a:xfrm>
          <a:off x="1123188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10F0B7E2-8818-417D-9458-7A4360F6779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FAA62323-3C3D-47ED-B3F1-F07A5EBC6FC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CA0EB53E-AA56-43FB-99A8-1EEF90E3CD4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18DDC55-6CD0-45FF-AA4A-8DF475F079D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6B19BD8D-F922-4B6C-A2A0-A7B0A2405D2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113574</xdr:rowOff>
    </xdr:from>
    <xdr:to>
      <xdr:col>85</xdr:col>
      <xdr:colOff>177800</xdr:colOff>
      <xdr:row>105</xdr:row>
      <xdr:rowOff>43724</xdr:rowOff>
    </xdr:to>
    <xdr:sp macro="" textlink="">
      <xdr:nvSpPr>
        <xdr:cNvPr id="679" name="楕円 678">
          <a:extLst>
            <a:ext uri="{FF2B5EF4-FFF2-40B4-BE49-F238E27FC236}">
              <a16:creationId xmlns:a16="http://schemas.microsoft.com/office/drawing/2014/main" id="{3B69442F-5EBD-4BB9-9318-14E19FE27706}"/>
            </a:ext>
          </a:extLst>
        </xdr:cNvPr>
        <xdr:cNvSpPr/>
      </xdr:nvSpPr>
      <xdr:spPr>
        <a:xfrm>
          <a:off x="14325600" y="175481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136451</xdr:rowOff>
    </xdr:from>
    <xdr:ext cx="405111" cy="259045"/>
    <xdr:sp macro="" textlink="">
      <xdr:nvSpPr>
        <xdr:cNvPr id="680" name="【公民館】&#10;有形固定資産減価償却率該当値テキスト">
          <a:extLst>
            <a:ext uri="{FF2B5EF4-FFF2-40B4-BE49-F238E27FC236}">
              <a16:creationId xmlns:a16="http://schemas.microsoft.com/office/drawing/2014/main" id="{425C03AD-CE5C-49E0-8FF6-62E867138583}"/>
            </a:ext>
          </a:extLst>
        </xdr:cNvPr>
        <xdr:cNvSpPr txBox="1"/>
      </xdr:nvSpPr>
      <xdr:spPr>
        <a:xfrm>
          <a:off x="14414500" y="1740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79284</xdr:rowOff>
    </xdr:from>
    <xdr:to>
      <xdr:col>81</xdr:col>
      <xdr:colOff>101600</xdr:colOff>
      <xdr:row>105</xdr:row>
      <xdr:rowOff>9434</xdr:rowOff>
    </xdr:to>
    <xdr:sp macro="" textlink="">
      <xdr:nvSpPr>
        <xdr:cNvPr id="681" name="楕円 680">
          <a:extLst>
            <a:ext uri="{FF2B5EF4-FFF2-40B4-BE49-F238E27FC236}">
              <a16:creationId xmlns:a16="http://schemas.microsoft.com/office/drawing/2014/main" id="{232AAB29-58A8-47AC-8003-C5EFFCFBAF20}"/>
            </a:ext>
          </a:extLst>
        </xdr:cNvPr>
        <xdr:cNvSpPr/>
      </xdr:nvSpPr>
      <xdr:spPr>
        <a:xfrm>
          <a:off x="13578840" y="17513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130084</xdr:rowOff>
    </xdr:from>
    <xdr:to>
      <xdr:col>85</xdr:col>
      <xdr:colOff>127000</xdr:colOff>
      <xdr:row>104</xdr:row>
      <xdr:rowOff>164374</xdr:rowOff>
    </xdr:to>
    <xdr:cxnSp macro="">
      <xdr:nvCxnSpPr>
        <xdr:cNvPr id="682" name="直線コネクタ 681">
          <a:extLst>
            <a:ext uri="{FF2B5EF4-FFF2-40B4-BE49-F238E27FC236}">
              <a16:creationId xmlns:a16="http://schemas.microsoft.com/office/drawing/2014/main" id="{B665EBA5-9617-4233-B05D-7358D57F1E5F}"/>
            </a:ext>
          </a:extLst>
        </xdr:cNvPr>
        <xdr:cNvCxnSpPr/>
      </xdr:nvCxnSpPr>
      <xdr:spPr>
        <a:xfrm>
          <a:off x="13629640" y="17564644"/>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44994</xdr:rowOff>
    </xdr:from>
    <xdr:to>
      <xdr:col>76</xdr:col>
      <xdr:colOff>165100</xdr:colOff>
      <xdr:row>104</xdr:row>
      <xdr:rowOff>146594</xdr:rowOff>
    </xdr:to>
    <xdr:sp macro="" textlink="">
      <xdr:nvSpPr>
        <xdr:cNvPr id="683" name="楕円 682">
          <a:extLst>
            <a:ext uri="{FF2B5EF4-FFF2-40B4-BE49-F238E27FC236}">
              <a16:creationId xmlns:a16="http://schemas.microsoft.com/office/drawing/2014/main" id="{AD54CC6D-398F-4248-AD88-4380E18557A2}"/>
            </a:ext>
          </a:extLst>
        </xdr:cNvPr>
        <xdr:cNvSpPr/>
      </xdr:nvSpPr>
      <xdr:spPr>
        <a:xfrm>
          <a:off x="12804140" y="174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95794</xdr:rowOff>
    </xdr:from>
    <xdr:to>
      <xdr:col>81</xdr:col>
      <xdr:colOff>50800</xdr:colOff>
      <xdr:row>104</xdr:row>
      <xdr:rowOff>130084</xdr:rowOff>
    </xdr:to>
    <xdr:cxnSp macro="">
      <xdr:nvCxnSpPr>
        <xdr:cNvPr id="684" name="直線コネクタ 683">
          <a:extLst>
            <a:ext uri="{FF2B5EF4-FFF2-40B4-BE49-F238E27FC236}">
              <a16:creationId xmlns:a16="http://schemas.microsoft.com/office/drawing/2014/main" id="{7CD9DA86-B014-4C17-B3CE-EC0332F1EB27}"/>
            </a:ext>
          </a:extLst>
        </xdr:cNvPr>
        <xdr:cNvCxnSpPr/>
      </xdr:nvCxnSpPr>
      <xdr:spPr>
        <a:xfrm>
          <a:off x="12854940" y="17530354"/>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131536</xdr:rowOff>
    </xdr:from>
    <xdr:to>
      <xdr:col>72</xdr:col>
      <xdr:colOff>38100</xdr:colOff>
      <xdr:row>106</xdr:row>
      <xdr:rowOff>61686</xdr:rowOff>
    </xdr:to>
    <xdr:sp macro="" textlink="">
      <xdr:nvSpPr>
        <xdr:cNvPr id="685" name="楕円 684">
          <a:extLst>
            <a:ext uri="{FF2B5EF4-FFF2-40B4-BE49-F238E27FC236}">
              <a16:creationId xmlns:a16="http://schemas.microsoft.com/office/drawing/2014/main" id="{2D76B254-FF51-48A3-AAFD-EF737103E19C}"/>
            </a:ext>
          </a:extLst>
        </xdr:cNvPr>
        <xdr:cNvSpPr/>
      </xdr:nvSpPr>
      <xdr:spPr>
        <a:xfrm>
          <a:off x="12029440" y="177337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95794</xdr:rowOff>
    </xdr:from>
    <xdr:to>
      <xdr:col>76</xdr:col>
      <xdr:colOff>114300</xdr:colOff>
      <xdr:row>106</xdr:row>
      <xdr:rowOff>10886</xdr:rowOff>
    </xdr:to>
    <xdr:cxnSp macro="">
      <xdr:nvCxnSpPr>
        <xdr:cNvPr id="686" name="直線コネクタ 685">
          <a:extLst>
            <a:ext uri="{FF2B5EF4-FFF2-40B4-BE49-F238E27FC236}">
              <a16:creationId xmlns:a16="http://schemas.microsoft.com/office/drawing/2014/main" id="{67245DC7-B0D5-4C76-BC44-A81C2DC54168}"/>
            </a:ext>
          </a:extLst>
        </xdr:cNvPr>
        <xdr:cNvCxnSpPr/>
      </xdr:nvCxnSpPr>
      <xdr:spPr>
        <a:xfrm flipV="1">
          <a:off x="12072620" y="17530354"/>
          <a:ext cx="78232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103777</xdr:rowOff>
    </xdr:from>
    <xdr:to>
      <xdr:col>67</xdr:col>
      <xdr:colOff>101600</xdr:colOff>
      <xdr:row>106</xdr:row>
      <xdr:rowOff>33927</xdr:rowOff>
    </xdr:to>
    <xdr:sp macro="" textlink="">
      <xdr:nvSpPr>
        <xdr:cNvPr id="687" name="楕円 686">
          <a:extLst>
            <a:ext uri="{FF2B5EF4-FFF2-40B4-BE49-F238E27FC236}">
              <a16:creationId xmlns:a16="http://schemas.microsoft.com/office/drawing/2014/main" id="{10AC2325-31D2-4228-B10B-BDBA375BD0B9}"/>
            </a:ext>
          </a:extLst>
        </xdr:cNvPr>
        <xdr:cNvSpPr/>
      </xdr:nvSpPr>
      <xdr:spPr>
        <a:xfrm>
          <a:off x="11231880" y="17705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154577</xdr:rowOff>
    </xdr:from>
    <xdr:to>
      <xdr:col>71</xdr:col>
      <xdr:colOff>177800</xdr:colOff>
      <xdr:row>106</xdr:row>
      <xdr:rowOff>10886</xdr:rowOff>
    </xdr:to>
    <xdr:cxnSp macro="">
      <xdr:nvCxnSpPr>
        <xdr:cNvPr id="688" name="直線コネクタ 687">
          <a:extLst>
            <a:ext uri="{FF2B5EF4-FFF2-40B4-BE49-F238E27FC236}">
              <a16:creationId xmlns:a16="http://schemas.microsoft.com/office/drawing/2014/main" id="{9626C9B6-4D0B-49C4-9F12-A25A38C59F48}"/>
            </a:ext>
          </a:extLst>
        </xdr:cNvPr>
        <xdr:cNvCxnSpPr/>
      </xdr:nvCxnSpPr>
      <xdr:spPr>
        <a:xfrm>
          <a:off x="11282680" y="17756777"/>
          <a:ext cx="78994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155683</xdr:rowOff>
    </xdr:from>
    <xdr:ext cx="405111" cy="259045"/>
    <xdr:sp macro="" textlink="">
      <xdr:nvSpPr>
        <xdr:cNvPr id="689" name="n_1aveValue【公民館】&#10;有形固定資産減価償却率">
          <a:extLst>
            <a:ext uri="{FF2B5EF4-FFF2-40B4-BE49-F238E27FC236}">
              <a16:creationId xmlns:a16="http://schemas.microsoft.com/office/drawing/2014/main" id="{0BE039CB-F0FB-4A0F-B1F6-5A1D940EEDE6}"/>
            </a:ext>
          </a:extLst>
        </xdr:cNvPr>
        <xdr:cNvSpPr txBox="1"/>
      </xdr:nvSpPr>
      <xdr:spPr>
        <a:xfrm>
          <a:off x="13437244" y="1775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690" name="n_2aveValue【公民館】&#10;有形固定資産減価償却率">
          <a:extLst>
            <a:ext uri="{FF2B5EF4-FFF2-40B4-BE49-F238E27FC236}">
              <a16:creationId xmlns:a16="http://schemas.microsoft.com/office/drawing/2014/main" id="{A7D2FC97-06FC-42E0-9023-501FA6BABFCA}"/>
            </a:ext>
          </a:extLst>
        </xdr:cNvPr>
        <xdr:cNvSpPr txBox="1"/>
      </xdr:nvSpPr>
      <xdr:spPr>
        <a:xfrm>
          <a:off x="12675244" y="1777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691" name="n_3aveValue【公民館】&#10;有形固定資産減価償却率">
          <a:extLst>
            <a:ext uri="{FF2B5EF4-FFF2-40B4-BE49-F238E27FC236}">
              <a16:creationId xmlns:a16="http://schemas.microsoft.com/office/drawing/2014/main" id="{196232AA-A9B6-4C25-874D-BBBCE8CC8B4A}"/>
            </a:ext>
          </a:extLst>
        </xdr:cNvPr>
        <xdr:cNvSpPr txBox="1"/>
      </xdr:nvSpPr>
      <xdr:spPr>
        <a:xfrm>
          <a:off x="11900544" y="1745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692" name="n_4aveValue【公民館】&#10;有形固定資産減価償却率">
          <a:extLst>
            <a:ext uri="{FF2B5EF4-FFF2-40B4-BE49-F238E27FC236}">
              <a16:creationId xmlns:a16="http://schemas.microsoft.com/office/drawing/2014/main" id="{29BC921E-F213-40E8-9A4C-12B3932AF19F}"/>
            </a:ext>
          </a:extLst>
        </xdr:cNvPr>
        <xdr:cNvSpPr txBox="1"/>
      </xdr:nvSpPr>
      <xdr:spPr>
        <a:xfrm>
          <a:off x="1110298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25961</xdr:rowOff>
    </xdr:from>
    <xdr:ext cx="405111" cy="259045"/>
    <xdr:sp macro="" textlink="">
      <xdr:nvSpPr>
        <xdr:cNvPr id="693" name="n_1mainValue【公民館】&#10;有形固定資産減価償却率">
          <a:extLst>
            <a:ext uri="{FF2B5EF4-FFF2-40B4-BE49-F238E27FC236}">
              <a16:creationId xmlns:a16="http://schemas.microsoft.com/office/drawing/2014/main" id="{EB495D49-BA5D-4985-907C-3D08E7222106}"/>
            </a:ext>
          </a:extLst>
        </xdr:cNvPr>
        <xdr:cNvSpPr txBox="1"/>
      </xdr:nvSpPr>
      <xdr:spPr>
        <a:xfrm>
          <a:off x="13437244" y="1729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163121</xdr:rowOff>
    </xdr:from>
    <xdr:ext cx="405111" cy="259045"/>
    <xdr:sp macro="" textlink="">
      <xdr:nvSpPr>
        <xdr:cNvPr id="694" name="n_2mainValue【公民館】&#10;有形固定資産減価償却率">
          <a:extLst>
            <a:ext uri="{FF2B5EF4-FFF2-40B4-BE49-F238E27FC236}">
              <a16:creationId xmlns:a16="http://schemas.microsoft.com/office/drawing/2014/main" id="{4DC8605D-DBCD-4DC9-BE2A-3695250A67A9}"/>
            </a:ext>
          </a:extLst>
        </xdr:cNvPr>
        <xdr:cNvSpPr txBox="1"/>
      </xdr:nvSpPr>
      <xdr:spPr>
        <a:xfrm>
          <a:off x="126752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52813</xdr:rowOff>
    </xdr:from>
    <xdr:ext cx="405111" cy="259045"/>
    <xdr:sp macro="" textlink="">
      <xdr:nvSpPr>
        <xdr:cNvPr id="695" name="n_3mainValue【公民館】&#10;有形固定資産減価償却率">
          <a:extLst>
            <a:ext uri="{FF2B5EF4-FFF2-40B4-BE49-F238E27FC236}">
              <a16:creationId xmlns:a16="http://schemas.microsoft.com/office/drawing/2014/main" id="{A8DCCA1C-4F93-4793-9BFF-842FA1E7D8BC}"/>
            </a:ext>
          </a:extLst>
        </xdr:cNvPr>
        <xdr:cNvSpPr txBox="1"/>
      </xdr:nvSpPr>
      <xdr:spPr>
        <a:xfrm>
          <a:off x="11900544" y="178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25054</xdr:rowOff>
    </xdr:from>
    <xdr:ext cx="405111" cy="259045"/>
    <xdr:sp macro="" textlink="">
      <xdr:nvSpPr>
        <xdr:cNvPr id="696" name="n_4mainValue【公民館】&#10;有形固定資産減価償却率">
          <a:extLst>
            <a:ext uri="{FF2B5EF4-FFF2-40B4-BE49-F238E27FC236}">
              <a16:creationId xmlns:a16="http://schemas.microsoft.com/office/drawing/2014/main" id="{92EB895F-6034-4E4E-8653-B84CE290D268}"/>
            </a:ext>
          </a:extLst>
        </xdr:cNvPr>
        <xdr:cNvSpPr txBox="1"/>
      </xdr:nvSpPr>
      <xdr:spPr>
        <a:xfrm>
          <a:off x="11102984" y="17794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F33CA864-77E6-4343-9304-15B3CEF4EB0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107E7556-8525-4942-8C2C-E0E9CA7B9E3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5540D45B-6EB5-4C56-BA04-51129CBBDEF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8023BF65-D016-4B1C-86E5-EAB03FE1747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48EBBD19-39C7-499A-B617-8B1BCF7E8E8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B4A37E2B-DA1C-46B7-9C57-5B6319E2B04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7570AD2D-1835-4F86-B20B-0968C3F461E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FDAA9A0A-6134-43C6-A334-27FA6028CC8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BAB3087A-3A44-4F66-B0C7-DEF0025B1C0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62EA94E4-FBBA-4C1D-B1B9-01AD740AD36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F4E29EDC-05CF-47E2-A294-247E5EE363FE}"/>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7D476633-E48E-46BB-8148-C28A4DDD2CA7}"/>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231534D2-1361-4FC5-9516-7BFAFCA31BAF}"/>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2B4ED4A9-FEF3-4AE8-909C-A7CED6952DB5}"/>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ED910B12-7707-4FD7-A53B-C5F7FC6313AD}"/>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18582110-3E7E-4F93-8D18-9F34096010B6}"/>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EDC856F2-E7B7-43B5-A90B-6828143EAF39}"/>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6D2EA3AC-0C88-4B7A-9BCB-F112626F9A37}"/>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B2E841E3-DCFD-489F-BC0F-951706996649}"/>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C213B75B-8464-455A-95BD-B5EAAF8BAF62}"/>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8C62C15A-E700-448B-BC0F-01A8DD79FB2B}"/>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D815F8D4-756D-4D22-8F79-2541A47EA735}"/>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AB641592-EA0F-4202-8289-470AED10E28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545EC4CB-F5C5-4139-8402-365DB7D5DCD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6533C526-F805-4B2D-A5F1-A5FDB9B238C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2" name="直線コネクタ 721">
          <a:extLst>
            <a:ext uri="{FF2B5EF4-FFF2-40B4-BE49-F238E27FC236}">
              <a16:creationId xmlns:a16="http://schemas.microsoft.com/office/drawing/2014/main" id="{424855EF-2305-44EE-A493-242900AF11EF}"/>
            </a:ext>
          </a:extLst>
        </xdr:cNvPr>
        <xdr:cNvCxnSpPr/>
      </xdr:nvCxnSpPr>
      <xdr:spPr>
        <a:xfrm flipV="1">
          <a:off x="19509104" y="1687612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3" name="【公民館】&#10;一人当たり面積最小値テキスト">
          <a:extLst>
            <a:ext uri="{FF2B5EF4-FFF2-40B4-BE49-F238E27FC236}">
              <a16:creationId xmlns:a16="http://schemas.microsoft.com/office/drawing/2014/main" id="{C4A69648-1E19-4720-8D68-880EFA7C9440}"/>
            </a:ext>
          </a:extLst>
        </xdr:cNvPr>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4" name="直線コネクタ 723">
          <a:extLst>
            <a:ext uri="{FF2B5EF4-FFF2-40B4-BE49-F238E27FC236}">
              <a16:creationId xmlns:a16="http://schemas.microsoft.com/office/drawing/2014/main" id="{D0A1DC62-E6CA-4172-B51A-C3D4C651EE95}"/>
            </a:ext>
          </a:extLst>
        </xdr:cNvPr>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5" name="【公民館】&#10;一人当たり面積最大値テキスト">
          <a:extLst>
            <a:ext uri="{FF2B5EF4-FFF2-40B4-BE49-F238E27FC236}">
              <a16:creationId xmlns:a16="http://schemas.microsoft.com/office/drawing/2014/main" id="{0AB956DC-48B1-4BD1-B0BC-D5301DB201FE}"/>
            </a:ext>
          </a:extLst>
        </xdr:cNvPr>
        <xdr:cNvSpPr txBox="1"/>
      </xdr:nvSpPr>
      <xdr:spPr>
        <a:xfrm>
          <a:off x="19547840" y="1665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6" name="直線コネクタ 725">
          <a:extLst>
            <a:ext uri="{FF2B5EF4-FFF2-40B4-BE49-F238E27FC236}">
              <a16:creationId xmlns:a16="http://schemas.microsoft.com/office/drawing/2014/main" id="{D409AD45-F39A-4309-8958-C9410F62F583}"/>
            </a:ext>
          </a:extLst>
        </xdr:cNvPr>
        <xdr:cNvCxnSpPr/>
      </xdr:nvCxnSpPr>
      <xdr:spPr>
        <a:xfrm>
          <a:off x="19443700" y="1687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727" name="【公民館】&#10;一人当たり面積平均値テキスト">
          <a:extLst>
            <a:ext uri="{FF2B5EF4-FFF2-40B4-BE49-F238E27FC236}">
              <a16:creationId xmlns:a16="http://schemas.microsoft.com/office/drawing/2014/main" id="{39F08418-C24D-4332-BE0E-518024306EA4}"/>
            </a:ext>
          </a:extLst>
        </xdr:cNvPr>
        <xdr:cNvSpPr txBox="1"/>
      </xdr:nvSpPr>
      <xdr:spPr>
        <a:xfrm>
          <a:off x="19547840" y="17722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28" name="フローチャート: 判断 727">
          <a:extLst>
            <a:ext uri="{FF2B5EF4-FFF2-40B4-BE49-F238E27FC236}">
              <a16:creationId xmlns:a16="http://schemas.microsoft.com/office/drawing/2014/main" id="{EBB9B8C0-5BCC-4D1A-9213-721F77B78839}"/>
            </a:ext>
          </a:extLst>
        </xdr:cNvPr>
        <xdr:cNvSpPr/>
      </xdr:nvSpPr>
      <xdr:spPr>
        <a:xfrm>
          <a:off x="19458940" y="17867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29" name="フローチャート: 判断 728">
          <a:extLst>
            <a:ext uri="{FF2B5EF4-FFF2-40B4-BE49-F238E27FC236}">
              <a16:creationId xmlns:a16="http://schemas.microsoft.com/office/drawing/2014/main" id="{AEC6B415-22A9-4C6E-A0E8-6788607E7502}"/>
            </a:ext>
          </a:extLst>
        </xdr:cNvPr>
        <xdr:cNvSpPr/>
      </xdr:nvSpPr>
      <xdr:spPr>
        <a:xfrm>
          <a:off x="1873504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0" name="フローチャート: 判断 729">
          <a:extLst>
            <a:ext uri="{FF2B5EF4-FFF2-40B4-BE49-F238E27FC236}">
              <a16:creationId xmlns:a16="http://schemas.microsoft.com/office/drawing/2014/main" id="{B6B88A49-6E9D-45DB-B4CD-E657DBC4AD5F}"/>
            </a:ext>
          </a:extLst>
        </xdr:cNvPr>
        <xdr:cNvSpPr/>
      </xdr:nvSpPr>
      <xdr:spPr>
        <a:xfrm>
          <a:off x="1793748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1" name="フローチャート: 判断 730">
          <a:extLst>
            <a:ext uri="{FF2B5EF4-FFF2-40B4-BE49-F238E27FC236}">
              <a16:creationId xmlns:a16="http://schemas.microsoft.com/office/drawing/2014/main" id="{286D55C2-484F-42E9-82FE-6ED4AF002E0D}"/>
            </a:ext>
          </a:extLst>
        </xdr:cNvPr>
        <xdr:cNvSpPr/>
      </xdr:nvSpPr>
      <xdr:spPr>
        <a:xfrm>
          <a:off x="171627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2" name="フローチャート: 判断 731">
          <a:extLst>
            <a:ext uri="{FF2B5EF4-FFF2-40B4-BE49-F238E27FC236}">
              <a16:creationId xmlns:a16="http://schemas.microsoft.com/office/drawing/2014/main" id="{DCC32753-B2C5-45B2-B353-6516D43CEDBB}"/>
            </a:ext>
          </a:extLst>
        </xdr:cNvPr>
        <xdr:cNvSpPr/>
      </xdr:nvSpPr>
      <xdr:spPr>
        <a:xfrm>
          <a:off x="1638808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810400A-4086-4622-AA32-3A36F5CC427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576638E8-3DBA-493E-B717-E1B475C223F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B04AF7A-D3A7-428C-BA5D-07383AA9210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3C3B5BE1-8A1F-42A5-AC70-905BD655B2F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3D061F3-753B-4B9A-8FFF-2F2A6373149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129902</xdr:rowOff>
    </xdr:from>
    <xdr:to>
      <xdr:col>116</xdr:col>
      <xdr:colOff>114300</xdr:colOff>
      <xdr:row>107</xdr:row>
      <xdr:rowOff>60052</xdr:rowOff>
    </xdr:to>
    <xdr:sp macro="" textlink="">
      <xdr:nvSpPr>
        <xdr:cNvPr id="738" name="楕円 737">
          <a:extLst>
            <a:ext uri="{FF2B5EF4-FFF2-40B4-BE49-F238E27FC236}">
              <a16:creationId xmlns:a16="http://schemas.microsoft.com/office/drawing/2014/main" id="{D7C2F65D-C473-4F9C-8141-05DCEBE840BA}"/>
            </a:ext>
          </a:extLst>
        </xdr:cNvPr>
        <xdr:cNvSpPr/>
      </xdr:nvSpPr>
      <xdr:spPr>
        <a:xfrm>
          <a:off x="19458940" y="17899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108329</xdr:rowOff>
    </xdr:from>
    <xdr:ext cx="469744" cy="259045"/>
    <xdr:sp macro="" textlink="">
      <xdr:nvSpPr>
        <xdr:cNvPr id="739" name="【公民館】&#10;一人当たり面積該当値テキスト">
          <a:extLst>
            <a:ext uri="{FF2B5EF4-FFF2-40B4-BE49-F238E27FC236}">
              <a16:creationId xmlns:a16="http://schemas.microsoft.com/office/drawing/2014/main" id="{96634DB9-743A-4CE9-B3D4-0438134E82DC}"/>
            </a:ext>
          </a:extLst>
        </xdr:cNvPr>
        <xdr:cNvSpPr txBox="1"/>
      </xdr:nvSpPr>
      <xdr:spPr>
        <a:xfrm>
          <a:off x="19547840" y="178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129902</xdr:rowOff>
    </xdr:from>
    <xdr:to>
      <xdr:col>112</xdr:col>
      <xdr:colOff>38100</xdr:colOff>
      <xdr:row>107</xdr:row>
      <xdr:rowOff>60052</xdr:rowOff>
    </xdr:to>
    <xdr:sp macro="" textlink="">
      <xdr:nvSpPr>
        <xdr:cNvPr id="740" name="楕円 739">
          <a:extLst>
            <a:ext uri="{FF2B5EF4-FFF2-40B4-BE49-F238E27FC236}">
              <a16:creationId xmlns:a16="http://schemas.microsoft.com/office/drawing/2014/main" id="{02E640D8-CA31-4189-AB87-0E141E0ED296}"/>
            </a:ext>
          </a:extLst>
        </xdr:cNvPr>
        <xdr:cNvSpPr/>
      </xdr:nvSpPr>
      <xdr:spPr>
        <a:xfrm>
          <a:off x="18735040" y="17899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9252</xdr:rowOff>
    </xdr:from>
    <xdr:to>
      <xdr:col>116</xdr:col>
      <xdr:colOff>63500</xdr:colOff>
      <xdr:row>107</xdr:row>
      <xdr:rowOff>9252</xdr:rowOff>
    </xdr:to>
    <xdr:cxnSp macro="">
      <xdr:nvCxnSpPr>
        <xdr:cNvPr id="741" name="直線コネクタ 740">
          <a:extLst>
            <a:ext uri="{FF2B5EF4-FFF2-40B4-BE49-F238E27FC236}">
              <a16:creationId xmlns:a16="http://schemas.microsoft.com/office/drawing/2014/main" id="{776A7B27-CA5C-4783-9494-EB1B31E24038}"/>
            </a:ext>
          </a:extLst>
        </xdr:cNvPr>
        <xdr:cNvCxnSpPr/>
      </xdr:nvCxnSpPr>
      <xdr:spPr>
        <a:xfrm>
          <a:off x="18778220" y="1794673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133169</xdr:rowOff>
    </xdr:from>
    <xdr:to>
      <xdr:col>107</xdr:col>
      <xdr:colOff>101600</xdr:colOff>
      <xdr:row>107</xdr:row>
      <xdr:rowOff>63319</xdr:rowOff>
    </xdr:to>
    <xdr:sp macro="" textlink="">
      <xdr:nvSpPr>
        <xdr:cNvPr id="742" name="楕円 741">
          <a:extLst>
            <a:ext uri="{FF2B5EF4-FFF2-40B4-BE49-F238E27FC236}">
              <a16:creationId xmlns:a16="http://schemas.microsoft.com/office/drawing/2014/main" id="{BA17F957-CACD-4E05-BC6E-18A79089D686}"/>
            </a:ext>
          </a:extLst>
        </xdr:cNvPr>
        <xdr:cNvSpPr/>
      </xdr:nvSpPr>
      <xdr:spPr>
        <a:xfrm>
          <a:off x="17937480" y="17903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9252</xdr:rowOff>
    </xdr:from>
    <xdr:to>
      <xdr:col>111</xdr:col>
      <xdr:colOff>177800</xdr:colOff>
      <xdr:row>107</xdr:row>
      <xdr:rowOff>12519</xdr:rowOff>
    </xdr:to>
    <xdr:cxnSp macro="">
      <xdr:nvCxnSpPr>
        <xdr:cNvPr id="743" name="直線コネクタ 742">
          <a:extLst>
            <a:ext uri="{FF2B5EF4-FFF2-40B4-BE49-F238E27FC236}">
              <a16:creationId xmlns:a16="http://schemas.microsoft.com/office/drawing/2014/main" id="{1A118203-E4C2-4B69-9818-1D54DC5AFA42}"/>
            </a:ext>
          </a:extLst>
        </xdr:cNvPr>
        <xdr:cNvCxnSpPr/>
      </xdr:nvCxnSpPr>
      <xdr:spPr>
        <a:xfrm flipV="1">
          <a:off x="17988280" y="17946732"/>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744" name="楕円 743">
          <a:extLst>
            <a:ext uri="{FF2B5EF4-FFF2-40B4-BE49-F238E27FC236}">
              <a16:creationId xmlns:a16="http://schemas.microsoft.com/office/drawing/2014/main" id="{07B0F487-2D99-4CEC-8346-0B1524054ED9}"/>
            </a:ext>
          </a:extLst>
        </xdr:cNvPr>
        <xdr:cNvSpPr/>
      </xdr:nvSpPr>
      <xdr:spPr>
        <a:xfrm>
          <a:off x="17162780" y="17906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12519</xdr:rowOff>
    </xdr:from>
    <xdr:to>
      <xdr:col>107</xdr:col>
      <xdr:colOff>50800</xdr:colOff>
      <xdr:row>107</xdr:row>
      <xdr:rowOff>15784</xdr:rowOff>
    </xdr:to>
    <xdr:cxnSp macro="">
      <xdr:nvCxnSpPr>
        <xdr:cNvPr id="745" name="直線コネクタ 744">
          <a:extLst>
            <a:ext uri="{FF2B5EF4-FFF2-40B4-BE49-F238E27FC236}">
              <a16:creationId xmlns:a16="http://schemas.microsoft.com/office/drawing/2014/main" id="{80FC55FD-C904-4991-9695-172EE7A0E6E6}"/>
            </a:ext>
          </a:extLst>
        </xdr:cNvPr>
        <xdr:cNvCxnSpPr/>
      </xdr:nvCxnSpPr>
      <xdr:spPr>
        <a:xfrm flipV="1">
          <a:off x="17213580" y="17949999"/>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746" name="楕円 745">
          <a:extLst>
            <a:ext uri="{FF2B5EF4-FFF2-40B4-BE49-F238E27FC236}">
              <a16:creationId xmlns:a16="http://schemas.microsoft.com/office/drawing/2014/main" id="{7CCAF294-D69C-435B-B2FF-53106B87164D}"/>
            </a:ext>
          </a:extLst>
        </xdr:cNvPr>
        <xdr:cNvSpPr/>
      </xdr:nvSpPr>
      <xdr:spPr>
        <a:xfrm>
          <a:off x="16388080" y="18020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15784</xdr:rowOff>
    </xdr:from>
    <xdr:to>
      <xdr:col>102</xdr:col>
      <xdr:colOff>114300</xdr:colOff>
      <xdr:row>107</xdr:row>
      <xdr:rowOff>133350</xdr:rowOff>
    </xdr:to>
    <xdr:cxnSp macro="">
      <xdr:nvCxnSpPr>
        <xdr:cNvPr id="747" name="直線コネクタ 746">
          <a:extLst>
            <a:ext uri="{FF2B5EF4-FFF2-40B4-BE49-F238E27FC236}">
              <a16:creationId xmlns:a16="http://schemas.microsoft.com/office/drawing/2014/main" id="{8AE06FB5-9A65-4B29-B0A0-55545D9FBDEE}"/>
            </a:ext>
          </a:extLst>
        </xdr:cNvPr>
        <xdr:cNvCxnSpPr/>
      </xdr:nvCxnSpPr>
      <xdr:spPr>
        <a:xfrm flipV="1">
          <a:off x="16431260" y="17953264"/>
          <a:ext cx="78232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48" name="n_1aveValue【公民館】&#10;一人当たり面積">
          <a:extLst>
            <a:ext uri="{FF2B5EF4-FFF2-40B4-BE49-F238E27FC236}">
              <a16:creationId xmlns:a16="http://schemas.microsoft.com/office/drawing/2014/main" id="{B0346C84-9954-47B3-A2E5-BE6B198AE254}"/>
            </a:ext>
          </a:extLst>
        </xdr:cNvPr>
        <xdr:cNvSpPr txBox="1"/>
      </xdr:nvSpPr>
      <xdr:spPr>
        <a:xfrm>
          <a:off x="185611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749" name="n_2aveValue【公民館】&#10;一人当たり面積">
          <a:extLst>
            <a:ext uri="{FF2B5EF4-FFF2-40B4-BE49-F238E27FC236}">
              <a16:creationId xmlns:a16="http://schemas.microsoft.com/office/drawing/2014/main" id="{6F839E1E-D508-440A-9766-B1E79111DAF0}"/>
            </a:ext>
          </a:extLst>
        </xdr:cNvPr>
        <xdr:cNvSpPr txBox="1"/>
      </xdr:nvSpPr>
      <xdr:spPr>
        <a:xfrm>
          <a:off x="1777626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50" name="n_3aveValue【公民館】&#10;一人当たり面積">
          <a:extLst>
            <a:ext uri="{FF2B5EF4-FFF2-40B4-BE49-F238E27FC236}">
              <a16:creationId xmlns:a16="http://schemas.microsoft.com/office/drawing/2014/main" id="{6E945244-244D-4C8F-88AB-FE320B296497}"/>
            </a:ext>
          </a:extLst>
        </xdr:cNvPr>
        <xdr:cNvSpPr txBox="1"/>
      </xdr:nvSpPr>
      <xdr:spPr>
        <a:xfrm>
          <a:off x="1700156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1" name="n_4aveValue【公民館】&#10;一人当たり面積">
          <a:extLst>
            <a:ext uri="{FF2B5EF4-FFF2-40B4-BE49-F238E27FC236}">
              <a16:creationId xmlns:a16="http://schemas.microsoft.com/office/drawing/2014/main" id="{3121A76C-38AF-4A1F-9344-BD28581A5FA9}"/>
            </a:ext>
          </a:extLst>
        </xdr:cNvPr>
        <xdr:cNvSpPr txBox="1"/>
      </xdr:nvSpPr>
      <xdr:spPr>
        <a:xfrm>
          <a:off x="1622686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51179</xdr:rowOff>
    </xdr:from>
    <xdr:ext cx="469744" cy="259045"/>
    <xdr:sp macro="" textlink="">
      <xdr:nvSpPr>
        <xdr:cNvPr id="752" name="n_1mainValue【公民館】&#10;一人当たり面積">
          <a:extLst>
            <a:ext uri="{FF2B5EF4-FFF2-40B4-BE49-F238E27FC236}">
              <a16:creationId xmlns:a16="http://schemas.microsoft.com/office/drawing/2014/main" id="{F1F42E5C-EEA9-445B-B4AC-C926092DDA18}"/>
            </a:ext>
          </a:extLst>
        </xdr:cNvPr>
        <xdr:cNvSpPr txBox="1"/>
      </xdr:nvSpPr>
      <xdr:spPr>
        <a:xfrm>
          <a:off x="18561127" y="1798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54446</xdr:rowOff>
    </xdr:from>
    <xdr:ext cx="469744" cy="259045"/>
    <xdr:sp macro="" textlink="">
      <xdr:nvSpPr>
        <xdr:cNvPr id="753" name="n_2mainValue【公民館】&#10;一人当たり面積">
          <a:extLst>
            <a:ext uri="{FF2B5EF4-FFF2-40B4-BE49-F238E27FC236}">
              <a16:creationId xmlns:a16="http://schemas.microsoft.com/office/drawing/2014/main" id="{A3FEC11A-7F7A-42BA-91E4-A173054AD972}"/>
            </a:ext>
          </a:extLst>
        </xdr:cNvPr>
        <xdr:cNvSpPr txBox="1"/>
      </xdr:nvSpPr>
      <xdr:spPr>
        <a:xfrm>
          <a:off x="17776267" y="1799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57711</xdr:rowOff>
    </xdr:from>
    <xdr:ext cx="469744" cy="259045"/>
    <xdr:sp macro="" textlink="">
      <xdr:nvSpPr>
        <xdr:cNvPr id="754" name="n_3mainValue【公民館】&#10;一人当たり面積">
          <a:extLst>
            <a:ext uri="{FF2B5EF4-FFF2-40B4-BE49-F238E27FC236}">
              <a16:creationId xmlns:a16="http://schemas.microsoft.com/office/drawing/2014/main" id="{D1FBB1BC-0FB3-40EE-BFB4-66A1E8517388}"/>
            </a:ext>
          </a:extLst>
        </xdr:cNvPr>
        <xdr:cNvSpPr txBox="1"/>
      </xdr:nvSpPr>
      <xdr:spPr>
        <a:xfrm>
          <a:off x="17001567" y="1799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755" name="n_4mainValue【公民館】&#10;一人当たり面積">
          <a:extLst>
            <a:ext uri="{FF2B5EF4-FFF2-40B4-BE49-F238E27FC236}">
              <a16:creationId xmlns:a16="http://schemas.microsoft.com/office/drawing/2014/main" id="{A82036DB-BDB3-43EC-8482-A69D16AE1A26}"/>
            </a:ext>
          </a:extLst>
        </xdr:cNvPr>
        <xdr:cNvSpPr txBox="1"/>
      </xdr:nvSpPr>
      <xdr:spPr>
        <a:xfrm>
          <a:off x="1622686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4FD08F0D-EC03-4B3F-864F-4C118DD56A7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7FC46A7E-75A4-4234-A71C-3E7FAC1ADCE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BA9FEBC1-B547-4B54-9799-AA853D25F38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類似団体と比較し、特に有形固定資産減価償却率が高い施設は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であり、それぞれ個別施設計画を策定している。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については平均を大きく下回り、町内</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施設とも建築後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年を超過しているため、今後一部改修や大規模改修を計画的に進めていく必要がある。また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でも平均を大きく下回っており、町内</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校とも建築後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年を超過している。施設ごとに長寿命化改修や大規模改修を計画的に進めていく必要がある。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も平均を大きく下回っているが、現状維持を前提として適切な保存を行うこととしている。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については平均を大きく上回っているように見えるが、平成後期以前に取得したものについては取得価格が不明であるため備忘価格</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円で登録しているものが多いためである。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当面の間、保育園や学校については老朽化対策をしながら施設を維持していく方針であるため今後の維持管理費用は増加を見込んでいる。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0C37BD-1FA0-48C5-BF46-D6C00F8560B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2012926-9182-40AA-B102-02D885B7F92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B5F289C-4685-4BBA-9615-5756A26B594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DC0A413-5073-4DEE-9A72-F9620DDD4BD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FD1A365-63BF-4300-9798-55721E812CD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BA77DC0-2371-47EE-B6CF-E4219BBC810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99B537F-7173-4D1E-9EFA-40C1D754C30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D4851BB-9175-4530-B766-3402C487241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6483AF-6828-4983-A759-C2F6EF93C5C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976DE47-4241-4DFC-93B9-C03C2B5CBEA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20,339
19,642
19.01
7,268,880
6,789,481
466,200
4,692,569
5,553,293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BFF859-4AE9-4A10-B3C9-7241A545788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598A8BC-3F96-452F-B9E5-2CCC053C088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19F549-46AD-4559-8E81-FD834F52B97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C727B1-1EB6-4C0B-931D-94F618F72D5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B452FF3-1916-4562-A3DD-A35F520F575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4BF8033-8B00-4915-81AE-A5498F82A80A}"/>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06564A2-7A67-4CD1-84F0-A28BD036489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F9F7DAD-AAB6-4CBC-A52A-75527B16988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9D5292-45B0-48A7-ACCE-FCA580358DC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A91CA3-7662-43BC-A56D-29932E439D6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CB1EE99-E312-404E-B6A5-E58F72CB828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A3F2B33-248B-4923-BF19-CC892795ABE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6BE984-1BF1-4010-9C4D-D99DE079884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3A86BE-6A3C-4063-88CA-C3EEEC86965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244391-CDE0-4D8A-BC95-AD319F1674C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359601-E457-4FC8-8B39-260C4C05F0D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241B482-C9DD-49AD-87E6-1594192454F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B47787-8439-4633-8A4C-DB6EFF7C18A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30AA2D-859F-4891-AC77-5A9857DB44F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2EFBDF1-B374-4933-BF35-10421F9F166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5D9F394-B23E-4101-927A-0BFD9853BA0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FAC1B3C-9B0B-446F-AB44-EC9488C13F4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4579247-03EB-4F60-BF5C-D7A0038E47F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20FBBA4-F7CE-4FE0-BA29-F8452CE545F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D51E40E-362E-40AE-B25B-83E036561F0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58F1540-1601-4DF3-A63D-A1864760D2D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1DB9519-66C6-4EE4-BFB5-08DDB510CA7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DBAF1DE-6D09-403F-BF07-B78AA2896A1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D814A13-E86C-4362-BEF1-8A1F6B4EBCF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273F2AA-F167-436E-A661-1DDB118D732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E6A2DA3-B76F-4958-9ED7-9D80FEAD694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48E14F6-B50F-4BD2-BDE2-35AE81C289A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3753D55-50AC-46DC-BE6E-17BFB9A7F3CC}"/>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02B56AF-D9D0-43A3-85F0-BDF3AD85D7C6}"/>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C6AE7B2-AA4A-4F77-A16C-811F725FC7FF}"/>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3A12629-2721-429F-9921-F2E8E25CB379}"/>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F74CE06-4CED-4EC2-B08F-517657782994}"/>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7F38664-A724-4995-9A2A-BFE97C31FD3C}"/>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8F07026-69B1-4D2C-81D0-AF9699638F49}"/>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48465FA-B968-4EA7-928E-73432FAD192C}"/>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9358ECC-6CBA-49F3-B8CE-687FB56A905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9848066-A249-4490-B79C-B524FBEA135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EB78C94-45A0-4F66-87E4-60F9B443B6FA}"/>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9E6AE77-CC31-4A7F-AE14-61675A2B6075}"/>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813B3F4-132B-4CEA-9EDE-6EAFE114CD7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351A393-1B0C-4D5D-A1FC-C4994460072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DCC56E54-7142-4BC8-894B-2CCEA45C4E23}"/>
            </a:ext>
          </a:extLst>
        </xdr:cNvPr>
        <xdr:cNvCxnSpPr/>
      </xdr:nvCxnSpPr>
      <xdr:spPr>
        <a:xfrm flipV="1">
          <a:off x="4086225" y="564424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C02492D2-2C6A-40BC-A53B-BE8924CE5D3D}"/>
            </a:ext>
          </a:extLst>
        </xdr:cNvPr>
        <xdr:cNvSpPr txBox="1"/>
      </xdr:nvSpPr>
      <xdr:spPr>
        <a:xfrm>
          <a:off x="412496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2B1D2A22-8BBA-4E1B-A528-4A7E1524500E}"/>
            </a:ext>
          </a:extLst>
        </xdr:cNvPr>
        <xdr:cNvCxnSpPr/>
      </xdr:nvCxnSpPr>
      <xdr:spPr>
        <a:xfrm>
          <a:off x="4020820" y="712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57E6823E-3106-4ADE-8F29-23AF6DE6EB2A}"/>
            </a:ext>
          </a:extLst>
        </xdr:cNvPr>
        <xdr:cNvSpPr txBox="1"/>
      </xdr:nvSpPr>
      <xdr:spPr>
        <a:xfrm>
          <a:off x="412496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4E52BD61-09AA-4640-B4CE-3E2E4E6A0355}"/>
            </a:ext>
          </a:extLst>
        </xdr:cNvPr>
        <xdr:cNvCxnSpPr/>
      </xdr:nvCxnSpPr>
      <xdr:spPr>
        <a:xfrm>
          <a:off x="402082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3" name="【図書館】&#10;有形固定資産減価償却率平均値テキスト">
          <a:extLst>
            <a:ext uri="{FF2B5EF4-FFF2-40B4-BE49-F238E27FC236}">
              <a16:creationId xmlns:a16="http://schemas.microsoft.com/office/drawing/2014/main" id="{06C57847-EF5F-43CF-B35E-C17AEDAC1CF7}"/>
            </a:ext>
          </a:extLst>
        </xdr:cNvPr>
        <xdr:cNvSpPr txBox="1"/>
      </xdr:nvSpPr>
      <xdr:spPr>
        <a:xfrm>
          <a:off x="4124960" y="6297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E3E7A824-31BC-4D45-852C-F988DC05ABD6}"/>
            </a:ext>
          </a:extLst>
        </xdr:cNvPr>
        <xdr:cNvSpPr/>
      </xdr:nvSpPr>
      <xdr:spPr>
        <a:xfrm>
          <a:off x="403606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6640449E-FBFF-4559-873A-CC7385946A43}"/>
            </a:ext>
          </a:extLst>
        </xdr:cNvPr>
        <xdr:cNvSpPr/>
      </xdr:nvSpPr>
      <xdr:spPr>
        <a:xfrm>
          <a:off x="3312160" y="6283597"/>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193349C1-39A2-49AE-A6A4-86DF989B69EC}"/>
            </a:ext>
          </a:extLst>
        </xdr:cNvPr>
        <xdr:cNvSpPr/>
      </xdr:nvSpPr>
      <xdr:spPr>
        <a:xfrm>
          <a:off x="2514600" y="624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5D781CE9-4090-4048-A52C-5190EF9813F4}"/>
            </a:ext>
          </a:extLst>
        </xdr:cNvPr>
        <xdr:cNvSpPr/>
      </xdr:nvSpPr>
      <xdr:spPr>
        <a:xfrm>
          <a:off x="17399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1D1E409C-954B-49EF-B3AC-4362FEB105E6}"/>
            </a:ext>
          </a:extLst>
        </xdr:cNvPr>
        <xdr:cNvSpPr/>
      </xdr:nvSpPr>
      <xdr:spPr>
        <a:xfrm>
          <a:off x="965200" y="621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86E1076-7C37-4793-BA18-70A7CDAAE96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5D43F9D-C431-497A-8511-DA0D567941D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67DC669-31D1-4436-AC5F-DDE131B66B2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665836A-BC65-496B-A055-3B4D422C42D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C073E35-E9C7-4CFF-804A-53D60B73E26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54792</xdr:rowOff>
    </xdr:from>
    <xdr:to>
      <xdr:col>24</xdr:col>
      <xdr:colOff>114300</xdr:colOff>
      <xdr:row>36</xdr:row>
      <xdr:rowOff>156392</xdr:rowOff>
    </xdr:to>
    <xdr:sp macro="" textlink="">
      <xdr:nvSpPr>
        <xdr:cNvPr id="74" name="楕円 73">
          <a:extLst>
            <a:ext uri="{FF2B5EF4-FFF2-40B4-BE49-F238E27FC236}">
              <a16:creationId xmlns:a16="http://schemas.microsoft.com/office/drawing/2014/main" id="{AA5BB0D5-8494-4EBC-A60C-C4D7C2A72ED6}"/>
            </a:ext>
          </a:extLst>
        </xdr:cNvPr>
        <xdr:cNvSpPr/>
      </xdr:nvSpPr>
      <xdr:spPr>
        <a:xfrm>
          <a:off x="4036060" y="60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77669</xdr:rowOff>
    </xdr:from>
    <xdr:ext cx="405111" cy="259045"/>
    <xdr:sp macro="" textlink="">
      <xdr:nvSpPr>
        <xdr:cNvPr id="75" name="【図書館】&#10;有形固定資産減価償却率該当値テキスト">
          <a:extLst>
            <a:ext uri="{FF2B5EF4-FFF2-40B4-BE49-F238E27FC236}">
              <a16:creationId xmlns:a16="http://schemas.microsoft.com/office/drawing/2014/main" id="{1EF3A1A4-910C-4A04-9C68-A5842E939C3C}"/>
            </a:ext>
          </a:extLst>
        </xdr:cNvPr>
        <xdr:cNvSpPr txBox="1"/>
      </xdr:nvSpPr>
      <xdr:spPr>
        <a:xfrm>
          <a:off x="4124960"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20501</xdr:rowOff>
    </xdr:from>
    <xdr:to>
      <xdr:col>20</xdr:col>
      <xdr:colOff>38100</xdr:colOff>
      <xdr:row>36</xdr:row>
      <xdr:rowOff>122101</xdr:rowOff>
    </xdr:to>
    <xdr:sp macro="" textlink="">
      <xdr:nvSpPr>
        <xdr:cNvPr id="76" name="楕円 75">
          <a:extLst>
            <a:ext uri="{FF2B5EF4-FFF2-40B4-BE49-F238E27FC236}">
              <a16:creationId xmlns:a16="http://schemas.microsoft.com/office/drawing/2014/main" id="{40BCCD1D-4CE3-40F7-AB53-0F09CD74F515}"/>
            </a:ext>
          </a:extLst>
        </xdr:cNvPr>
        <xdr:cNvSpPr/>
      </xdr:nvSpPr>
      <xdr:spPr>
        <a:xfrm>
          <a:off x="3312160" y="60555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71301</xdr:rowOff>
    </xdr:from>
    <xdr:to>
      <xdr:col>24</xdr:col>
      <xdr:colOff>63500</xdr:colOff>
      <xdr:row>36</xdr:row>
      <xdr:rowOff>105592</xdr:rowOff>
    </xdr:to>
    <xdr:cxnSp macro="">
      <xdr:nvCxnSpPr>
        <xdr:cNvPr id="77" name="直線コネクタ 76">
          <a:extLst>
            <a:ext uri="{FF2B5EF4-FFF2-40B4-BE49-F238E27FC236}">
              <a16:creationId xmlns:a16="http://schemas.microsoft.com/office/drawing/2014/main" id="{F8DA54AD-331A-4AD4-87DF-83505B6EA9FC}"/>
            </a:ext>
          </a:extLst>
        </xdr:cNvPr>
        <xdr:cNvCxnSpPr/>
      </xdr:nvCxnSpPr>
      <xdr:spPr>
        <a:xfrm>
          <a:off x="3355340" y="6106341"/>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156028</xdr:rowOff>
    </xdr:from>
    <xdr:to>
      <xdr:col>15</xdr:col>
      <xdr:colOff>101600</xdr:colOff>
      <xdr:row>36</xdr:row>
      <xdr:rowOff>86178</xdr:rowOff>
    </xdr:to>
    <xdr:sp macro="" textlink="">
      <xdr:nvSpPr>
        <xdr:cNvPr id="78" name="楕円 77">
          <a:extLst>
            <a:ext uri="{FF2B5EF4-FFF2-40B4-BE49-F238E27FC236}">
              <a16:creationId xmlns:a16="http://schemas.microsoft.com/office/drawing/2014/main" id="{14398E2C-6B33-4BF3-94A3-E14D855A1B22}"/>
            </a:ext>
          </a:extLst>
        </xdr:cNvPr>
        <xdr:cNvSpPr/>
      </xdr:nvSpPr>
      <xdr:spPr>
        <a:xfrm>
          <a:off x="2514600" y="6023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35378</xdr:rowOff>
    </xdr:from>
    <xdr:to>
      <xdr:col>19</xdr:col>
      <xdr:colOff>177800</xdr:colOff>
      <xdr:row>36</xdr:row>
      <xdr:rowOff>71301</xdr:rowOff>
    </xdr:to>
    <xdr:cxnSp macro="">
      <xdr:nvCxnSpPr>
        <xdr:cNvPr id="79" name="直線コネクタ 78">
          <a:extLst>
            <a:ext uri="{FF2B5EF4-FFF2-40B4-BE49-F238E27FC236}">
              <a16:creationId xmlns:a16="http://schemas.microsoft.com/office/drawing/2014/main" id="{FFBAC3BF-DD69-405C-AE22-113629F636EF}"/>
            </a:ext>
          </a:extLst>
        </xdr:cNvPr>
        <xdr:cNvCxnSpPr/>
      </xdr:nvCxnSpPr>
      <xdr:spPr>
        <a:xfrm>
          <a:off x="2565400" y="6070418"/>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120106</xdr:rowOff>
    </xdr:from>
    <xdr:to>
      <xdr:col>10</xdr:col>
      <xdr:colOff>165100</xdr:colOff>
      <xdr:row>36</xdr:row>
      <xdr:rowOff>50256</xdr:rowOff>
    </xdr:to>
    <xdr:sp macro="" textlink="">
      <xdr:nvSpPr>
        <xdr:cNvPr id="80" name="楕円 79">
          <a:extLst>
            <a:ext uri="{FF2B5EF4-FFF2-40B4-BE49-F238E27FC236}">
              <a16:creationId xmlns:a16="http://schemas.microsoft.com/office/drawing/2014/main" id="{28FD6FCC-C7A8-4EE6-A15A-95B1FB91F1BF}"/>
            </a:ext>
          </a:extLst>
        </xdr:cNvPr>
        <xdr:cNvSpPr/>
      </xdr:nvSpPr>
      <xdr:spPr>
        <a:xfrm>
          <a:off x="1739900" y="5987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170906</xdr:rowOff>
    </xdr:from>
    <xdr:to>
      <xdr:col>15</xdr:col>
      <xdr:colOff>50800</xdr:colOff>
      <xdr:row>36</xdr:row>
      <xdr:rowOff>35378</xdr:rowOff>
    </xdr:to>
    <xdr:cxnSp macro="">
      <xdr:nvCxnSpPr>
        <xdr:cNvPr id="81" name="直線コネクタ 80">
          <a:extLst>
            <a:ext uri="{FF2B5EF4-FFF2-40B4-BE49-F238E27FC236}">
              <a16:creationId xmlns:a16="http://schemas.microsoft.com/office/drawing/2014/main" id="{8DEF3F2D-3D21-46EF-8F56-13FCABDD04EF}"/>
            </a:ext>
          </a:extLst>
        </xdr:cNvPr>
        <xdr:cNvCxnSpPr/>
      </xdr:nvCxnSpPr>
      <xdr:spPr>
        <a:xfrm>
          <a:off x="1790700" y="6038306"/>
          <a:ext cx="7747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147864</xdr:rowOff>
    </xdr:from>
    <xdr:to>
      <xdr:col>6</xdr:col>
      <xdr:colOff>38100</xdr:colOff>
      <xdr:row>36</xdr:row>
      <xdr:rowOff>78014</xdr:rowOff>
    </xdr:to>
    <xdr:sp macro="" textlink="">
      <xdr:nvSpPr>
        <xdr:cNvPr id="82" name="楕円 81">
          <a:extLst>
            <a:ext uri="{FF2B5EF4-FFF2-40B4-BE49-F238E27FC236}">
              <a16:creationId xmlns:a16="http://schemas.microsoft.com/office/drawing/2014/main" id="{5139BE05-CFAC-48BA-9E37-BBBBDDA594F5}"/>
            </a:ext>
          </a:extLst>
        </xdr:cNvPr>
        <xdr:cNvSpPr/>
      </xdr:nvSpPr>
      <xdr:spPr>
        <a:xfrm>
          <a:off x="965200" y="60152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170906</xdr:rowOff>
    </xdr:from>
    <xdr:to>
      <xdr:col>10</xdr:col>
      <xdr:colOff>114300</xdr:colOff>
      <xdr:row>36</xdr:row>
      <xdr:rowOff>27214</xdr:rowOff>
    </xdr:to>
    <xdr:cxnSp macro="">
      <xdr:nvCxnSpPr>
        <xdr:cNvPr id="83" name="直線コネクタ 82">
          <a:extLst>
            <a:ext uri="{FF2B5EF4-FFF2-40B4-BE49-F238E27FC236}">
              <a16:creationId xmlns:a16="http://schemas.microsoft.com/office/drawing/2014/main" id="{575FF3BD-FF6C-4DDE-A070-AFD5A263C33B}"/>
            </a:ext>
          </a:extLst>
        </xdr:cNvPr>
        <xdr:cNvCxnSpPr/>
      </xdr:nvCxnSpPr>
      <xdr:spPr>
        <a:xfrm flipV="1">
          <a:off x="1008380" y="6038306"/>
          <a:ext cx="7823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2194</xdr:rowOff>
    </xdr:from>
    <xdr:ext cx="405111" cy="259045"/>
    <xdr:sp macro="" textlink="">
      <xdr:nvSpPr>
        <xdr:cNvPr id="84" name="n_1aveValue【図書館】&#10;有形固定資産減価償却率">
          <a:extLst>
            <a:ext uri="{FF2B5EF4-FFF2-40B4-BE49-F238E27FC236}">
              <a16:creationId xmlns:a16="http://schemas.microsoft.com/office/drawing/2014/main" id="{21C18C6F-B789-483C-8046-ED08975ADE03}"/>
            </a:ext>
          </a:extLst>
        </xdr:cNvPr>
        <xdr:cNvSpPr txBox="1"/>
      </xdr:nvSpPr>
      <xdr:spPr>
        <a:xfrm>
          <a:off x="3170564" y="637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5" name="n_2aveValue【図書館】&#10;有形固定資産減価償却率">
          <a:extLst>
            <a:ext uri="{FF2B5EF4-FFF2-40B4-BE49-F238E27FC236}">
              <a16:creationId xmlns:a16="http://schemas.microsoft.com/office/drawing/2014/main" id="{800F19CC-18BD-42A1-B081-E1487497F3C3}"/>
            </a:ext>
          </a:extLst>
        </xdr:cNvPr>
        <xdr:cNvSpPr txBox="1"/>
      </xdr:nvSpPr>
      <xdr:spPr>
        <a:xfrm>
          <a:off x="2385704" y="633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1BBE81A8-AC6A-4310-B943-5AEA1C35173A}"/>
            </a:ext>
          </a:extLst>
        </xdr:cNvPr>
        <xdr:cNvSpPr txBox="1"/>
      </xdr:nvSpPr>
      <xdr:spPr>
        <a:xfrm>
          <a:off x="161100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macro="" textlink="">
      <xdr:nvSpPr>
        <xdr:cNvPr id="87" name="n_4aveValue【図書館】&#10;有形固定資産減価償却率">
          <a:extLst>
            <a:ext uri="{FF2B5EF4-FFF2-40B4-BE49-F238E27FC236}">
              <a16:creationId xmlns:a16="http://schemas.microsoft.com/office/drawing/2014/main" id="{6B0B8C62-7E55-4CF9-8DCF-2C7726D3ECB6}"/>
            </a:ext>
          </a:extLst>
        </xdr:cNvPr>
        <xdr:cNvSpPr txBox="1"/>
      </xdr:nvSpPr>
      <xdr:spPr>
        <a:xfrm>
          <a:off x="836304" y="630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138628</xdr:rowOff>
    </xdr:from>
    <xdr:ext cx="405111" cy="259045"/>
    <xdr:sp macro="" textlink="">
      <xdr:nvSpPr>
        <xdr:cNvPr id="88" name="n_1mainValue【図書館】&#10;有形固定資産減価償却率">
          <a:extLst>
            <a:ext uri="{FF2B5EF4-FFF2-40B4-BE49-F238E27FC236}">
              <a16:creationId xmlns:a16="http://schemas.microsoft.com/office/drawing/2014/main" id="{60C4BB67-C339-4F45-AF06-B11419ABD10E}"/>
            </a:ext>
          </a:extLst>
        </xdr:cNvPr>
        <xdr:cNvSpPr txBox="1"/>
      </xdr:nvSpPr>
      <xdr:spPr>
        <a:xfrm>
          <a:off x="3170564" y="58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102705</xdr:rowOff>
    </xdr:from>
    <xdr:ext cx="405111" cy="259045"/>
    <xdr:sp macro="" textlink="">
      <xdr:nvSpPr>
        <xdr:cNvPr id="89" name="n_2mainValue【図書館】&#10;有形固定資産減価償却率">
          <a:extLst>
            <a:ext uri="{FF2B5EF4-FFF2-40B4-BE49-F238E27FC236}">
              <a16:creationId xmlns:a16="http://schemas.microsoft.com/office/drawing/2014/main" id="{05A1EB94-5062-4610-9558-2F79DAC569F4}"/>
            </a:ext>
          </a:extLst>
        </xdr:cNvPr>
        <xdr:cNvSpPr txBox="1"/>
      </xdr:nvSpPr>
      <xdr:spPr>
        <a:xfrm>
          <a:off x="2385704" y="58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66783</xdr:rowOff>
    </xdr:from>
    <xdr:ext cx="405111" cy="259045"/>
    <xdr:sp macro="" textlink="">
      <xdr:nvSpPr>
        <xdr:cNvPr id="90" name="n_3mainValue【図書館】&#10;有形固定資産減価償却率">
          <a:extLst>
            <a:ext uri="{FF2B5EF4-FFF2-40B4-BE49-F238E27FC236}">
              <a16:creationId xmlns:a16="http://schemas.microsoft.com/office/drawing/2014/main" id="{8AFDB086-FE45-4E3B-BAD7-96583189F7D2}"/>
            </a:ext>
          </a:extLst>
        </xdr:cNvPr>
        <xdr:cNvSpPr txBox="1"/>
      </xdr:nvSpPr>
      <xdr:spPr>
        <a:xfrm>
          <a:off x="1611004" y="57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94541</xdr:rowOff>
    </xdr:from>
    <xdr:ext cx="405111" cy="259045"/>
    <xdr:sp macro="" textlink="">
      <xdr:nvSpPr>
        <xdr:cNvPr id="91" name="n_4mainValue【図書館】&#10;有形固定資産減価償却率">
          <a:extLst>
            <a:ext uri="{FF2B5EF4-FFF2-40B4-BE49-F238E27FC236}">
              <a16:creationId xmlns:a16="http://schemas.microsoft.com/office/drawing/2014/main" id="{A534DBB2-C7E9-4204-BBAD-FFFAACA28309}"/>
            </a:ext>
          </a:extLst>
        </xdr:cNvPr>
        <xdr:cNvSpPr txBox="1"/>
      </xdr:nvSpPr>
      <xdr:spPr>
        <a:xfrm>
          <a:off x="836304" y="57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71DA12B-A73C-4D03-983A-B42FB006655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46AB491-C8DD-4405-8BCD-7E8669B7352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8C51E25-7FF0-43D6-9A53-1D1ED6FFC2E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E7964A2-361A-463A-B339-79C09A6D16A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3ADB667-FD2A-4731-ADC9-E5F24051FF8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75E2416-7818-416F-B32E-2B48ADAA081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6A08D44-08D1-49EF-84F5-F6E3E4ABB01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845EA55-5CBD-4F4E-8C7F-3CF84AEF1D7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3FA6FFD-8EE2-42E5-99CD-E05B93DDB148}"/>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262EF96-08DB-4AAF-8EFD-73982519721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840BE15-A9BE-4917-865B-9B9279685E62}"/>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47E943B-5852-4E5E-91DA-63E6B4ECD2D4}"/>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8AD504B-FC56-4DB3-B10E-3D88004DE17A}"/>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82FE013-A554-477C-9A16-C21BF9B507ED}"/>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27FE7A1-07DF-40C3-B129-66F8B5445DCE}"/>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A0D169D-86CC-4E7B-AC04-F3948AD5E70E}"/>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E815BC7-891A-4051-825B-B27BCA268FA8}"/>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AECF9AF3-F7FC-4F5E-A611-287E3D8DD198}"/>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AF6EE1E-9C64-4D71-A331-EF3E13966CC6}"/>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586F883-E3D4-4C2A-AAD2-82784D248291}"/>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9D470EC-4BAE-4B47-B108-1FBBD78BFF6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655BFA2-E93C-44C4-9008-74F0FD9989C4}"/>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69E1CB4-4256-4C96-97CB-781C99EDE5E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5221F4B1-4C68-48B7-ABC7-25E7502D9BD5}"/>
            </a:ext>
          </a:extLst>
        </xdr:cNvPr>
        <xdr:cNvCxnSpPr/>
      </xdr:nvCxnSpPr>
      <xdr:spPr>
        <a:xfrm flipV="1">
          <a:off x="9219565" y="58102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60E0AB99-4012-4BEF-AC79-A4D347B97AE4}"/>
            </a:ext>
          </a:extLst>
        </xdr:cNvPr>
        <xdr:cNvSpPr txBox="1"/>
      </xdr:nvSpPr>
      <xdr:spPr>
        <a:xfrm>
          <a:off x="92583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33BE3A42-3CC7-484B-B550-074406BB861B}"/>
            </a:ext>
          </a:extLst>
        </xdr:cNvPr>
        <xdr:cNvCxnSpPr/>
      </xdr:nvCxnSpPr>
      <xdr:spPr>
        <a:xfrm>
          <a:off x="915416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947E9D5F-A5C8-4C07-8C99-74D4FF40595E}"/>
            </a:ext>
          </a:extLst>
        </xdr:cNvPr>
        <xdr:cNvSpPr txBox="1"/>
      </xdr:nvSpPr>
      <xdr:spPr>
        <a:xfrm>
          <a:off x="92583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0394AD2F-084D-4F37-9D24-40AD700ACBFD}"/>
            </a:ext>
          </a:extLst>
        </xdr:cNvPr>
        <xdr:cNvCxnSpPr/>
      </xdr:nvCxnSpPr>
      <xdr:spPr>
        <a:xfrm>
          <a:off x="9154160" y="5810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2653FC93-1B8B-4C69-94D7-65D4D66759CA}"/>
            </a:ext>
          </a:extLst>
        </xdr:cNvPr>
        <xdr:cNvSpPr txBox="1"/>
      </xdr:nvSpPr>
      <xdr:spPr>
        <a:xfrm>
          <a:off x="92583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CF68C641-C7FE-41A0-9CFF-2C4A3C393D8B}"/>
            </a:ext>
          </a:extLst>
        </xdr:cNvPr>
        <xdr:cNvSpPr/>
      </xdr:nvSpPr>
      <xdr:spPr>
        <a:xfrm>
          <a:off x="9192260" y="6788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93D6DB7C-9294-4718-946D-02175A5FB92E}"/>
            </a:ext>
          </a:extLst>
        </xdr:cNvPr>
        <xdr:cNvSpPr/>
      </xdr:nvSpPr>
      <xdr:spPr>
        <a:xfrm>
          <a:off x="844550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DAF45199-D339-40FE-B5C0-EF87AA903D57}"/>
            </a:ext>
          </a:extLst>
        </xdr:cNvPr>
        <xdr:cNvSpPr/>
      </xdr:nvSpPr>
      <xdr:spPr>
        <a:xfrm>
          <a:off x="7670800" y="6795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87C3074D-F4CC-481E-9C12-AF54C6E29BC1}"/>
            </a:ext>
          </a:extLst>
        </xdr:cNvPr>
        <xdr:cNvSpPr/>
      </xdr:nvSpPr>
      <xdr:spPr>
        <a:xfrm>
          <a:off x="68732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444BA230-8001-457A-9158-AC71F4C468AA}"/>
            </a:ext>
          </a:extLst>
        </xdr:cNvPr>
        <xdr:cNvSpPr/>
      </xdr:nvSpPr>
      <xdr:spPr>
        <a:xfrm>
          <a:off x="60985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889FFC9-1FAE-4B83-9B7B-833A9749AC3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602C866-EEFC-43EF-A168-2199AE582CE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E6A23BE-721E-4795-BE0E-44B7983DC57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5D6650A-3423-44C5-828F-60BCF74B3AE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3F5A2D3-1254-48A9-A9CE-F91D090A511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1" name="楕円 130">
          <a:extLst>
            <a:ext uri="{FF2B5EF4-FFF2-40B4-BE49-F238E27FC236}">
              <a16:creationId xmlns:a16="http://schemas.microsoft.com/office/drawing/2014/main" id="{F7329D32-68C9-4C69-A289-6F4783DEBBC2}"/>
            </a:ext>
          </a:extLst>
        </xdr:cNvPr>
        <xdr:cNvSpPr/>
      </xdr:nvSpPr>
      <xdr:spPr>
        <a:xfrm>
          <a:off x="9192260" y="6845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32" name="【図書館】&#10;一人当たり面積該当値テキスト">
          <a:extLst>
            <a:ext uri="{FF2B5EF4-FFF2-40B4-BE49-F238E27FC236}">
              <a16:creationId xmlns:a16="http://schemas.microsoft.com/office/drawing/2014/main" id="{DC62079A-6A4E-4BA6-B4ED-CBDD786916A0}"/>
            </a:ext>
          </a:extLst>
        </xdr:cNvPr>
        <xdr:cNvSpPr txBox="1"/>
      </xdr:nvSpPr>
      <xdr:spPr>
        <a:xfrm>
          <a:off x="92583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3" name="楕円 132">
          <a:extLst>
            <a:ext uri="{FF2B5EF4-FFF2-40B4-BE49-F238E27FC236}">
              <a16:creationId xmlns:a16="http://schemas.microsoft.com/office/drawing/2014/main" id="{D8EAB907-549B-49C0-BF5F-B6721F23968B}"/>
            </a:ext>
          </a:extLst>
        </xdr:cNvPr>
        <xdr:cNvSpPr/>
      </xdr:nvSpPr>
      <xdr:spPr>
        <a:xfrm>
          <a:off x="844550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4" name="直線コネクタ 133">
          <a:extLst>
            <a:ext uri="{FF2B5EF4-FFF2-40B4-BE49-F238E27FC236}">
              <a16:creationId xmlns:a16="http://schemas.microsoft.com/office/drawing/2014/main" id="{B73AC1AA-4C39-4419-A7C3-DB6CD4E42A08}"/>
            </a:ext>
          </a:extLst>
        </xdr:cNvPr>
        <xdr:cNvCxnSpPr/>
      </xdr:nvCxnSpPr>
      <xdr:spPr>
        <a:xfrm>
          <a:off x="8496300" y="68922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35" name="楕円 134">
          <a:extLst>
            <a:ext uri="{FF2B5EF4-FFF2-40B4-BE49-F238E27FC236}">
              <a16:creationId xmlns:a16="http://schemas.microsoft.com/office/drawing/2014/main" id="{7FA37947-63E5-4892-BC6F-5D5180950E5B}"/>
            </a:ext>
          </a:extLst>
        </xdr:cNvPr>
        <xdr:cNvSpPr/>
      </xdr:nvSpPr>
      <xdr:spPr>
        <a:xfrm>
          <a:off x="7670800" y="684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22860</xdr:rowOff>
    </xdr:to>
    <xdr:cxnSp macro="">
      <xdr:nvCxnSpPr>
        <xdr:cNvPr id="136" name="直線コネクタ 135">
          <a:extLst>
            <a:ext uri="{FF2B5EF4-FFF2-40B4-BE49-F238E27FC236}">
              <a16:creationId xmlns:a16="http://schemas.microsoft.com/office/drawing/2014/main" id="{F43AB935-4E2A-42C3-A4FD-CC000AE618A8}"/>
            </a:ext>
          </a:extLst>
        </xdr:cNvPr>
        <xdr:cNvCxnSpPr/>
      </xdr:nvCxnSpPr>
      <xdr:spPr>
        <a:xfrm flipV="1">
          <a:off x="7713980" y="689229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143510</xdr:rowOff>
    </xdr:from>
    <xdr:to>
      <xdr:col>41</xdr:col>
      <xdr:colOff>101600</xdr:colOff>
      <xdr:row>41</xdr:row>
      <xdr:rowOff>73660</xdr:rowOff>
    </xdr:to>
    <xdr:sp macro="" textlink="">
      <xdr:nvSpPr>
        <xdr:cNvPr id="137" name="楕円 136">
          <a:extLst>
            <a:ext uri="{FF2B5EF4-FFF2-40B4-BE49-F238E27FC236}">
              <a16:creationId xmlns:a16="http://schemas.microsoft.com/office/drawing/2014/main" id="{8763401F-9F92-4ED1-9F64-AF7E44A04591}"/>
            </a:ext>
          </a:extLst>
        </xdr:cNvPr>
        <xdr:cNvSpPr/>
      </xdr:nvSpPr>
      <xdr:spPr>
        <a:xfrm>
          <a:off x="6873240" y="684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22860</xdr:rowOff>
    </xdr:from>
    <xdr:to>
      <xdr:col>45</xdr:col>
      <xdr:colOff>177800</xdr:colOff>
      <xdr:row>41</xdr:row>
      <xdr:rowOff>22860</xdr:rowOff>
    </xdr:to>
    <xdr:cxnSp macro="">
      <xdr:nvCxnSpPr>
        <xdr:cNvPr id="138" name="直線コネクタ 137">
          <a:extLst>
            <a:ext uri="{FF2B5EF4-FFF2-40B4-BE49-F238E27FC236}">
              <a16:creationId xmlns:a16="http://schemas.microsoft.com/office/drawing/2014/main" id="{2B1C7BEC-0E88-4A6F-9082-A93A1AF981BB}"/>
            </a:ext>
          </a:extLst>
        </xdr:cNvPr>
        <xdr:cNvCxnSpPr/>
      </xdr:nvCxnSpPr>
      <xdr:spPr>
        <a:xfrm>
          <a:off x="6924040" y="68961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158750</xdr:rowOff>
    </xdr:from>
    <xdr:to>
      <xdr:col>36</xdr:col>
      <xdr:colOff>165100</xdr:colOff>
      <xdr:row>41</xdr:row>
      <xdr:rowOff>88900</xdr:rowOff>
    </xdr:to>
    <xdr:sp macro="" textlink="">
      <xdr:nvSpPr>
        <xdr:cNvPr id="139" name="楕円 138">
          <a:extLst>
            <a:ext uri="{FF2B5EF4-FFF2-40B4-BE49-F238E27FC236}">
              <a16:creationId xmlns:a16="http://schemas.microsoft.com/office/drawing/2014/main" id="{222B22C6-5C58-436E-BFC9-DC8455DF5064}"/>
            </a:ext>
          </a:extLst>
        </xdr:cNvPr>
        <xdr:cNvSpPr/>
      </xdr:nvSpPr>
      <xdr:spPr>
        <a:xfrm>
          <a:off x="6098540" y="686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22860</xdr:rowOff>
    </xdr:from>
    <xdr:to>
      <xdr:col>41</xdr:col>
      <xdr:colOff>50800</xdr:colOff>
      <xdr:row>41</xdr:row>
      <xdr:rowOff>38100</xdr:rowOff>
    </xdr:to>
    <xdr:cxnSp macro="">
      <xdr:nvCxnSpPr>
        <xdr:cNvPr id="140" name="直線コネクタ 139">
          <a:extLst>
            <a:ext uri="{FF2B5EF4-FFF2-40B4-BE49-F238E27FC236}">
              <a16:creationId xmlns:a16="http://schemas.microsoft.com/office/drawing/2014/main" id="{6BF2E87A-8F0B-4C32-9F15-34268DD3E74E}"/>
            </a:ext>
          </a:extLst>
        </xdr:cNvPr>
        <xdr:cNvCxnSpPr/>
      </xdr:nvCxnSpPr>
      <xdr:spPr>
        <a:xfrm flipV="1">
          <a:off x="6149340" y="689610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a:extLst>
            <a:ext uri="{FF2B5EF4-FFF2-40B4-BE49-F238E27FC236}">
              <a16:creationId xmlns:a16="http://schemas.microsoft.com/office/drawing/2014/main" id="{91DED453-8B39-4D70-AB08-78A7458FB86E}"/>
            </a:ext>
          </a:extLst>
        </xdr:cNvPr>
        <xdr:cNvSpPr txBox="1"/>
      </xdr:nvSpPr>
      <xdr:spPr>
        <a:xfrm>
          <a:off x="827158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a:extLst>
            <a:ext uri="{FF2B5EF4-FFF2-40B4-BE49-F238E27FC236}">
              <a16:creationId xmlns:a16="http://schemas.microsoft.com/office/drawing/2014/main" id="{FEE4E81C-6C9F-41D6-8844-D93047373F63}"/>
            </a:ext>
          </a:extLst>
        </xdr:cNvPr>
        <xdr:cNvSpPr txBox="1"/>
      </xdr:nvSpPr>
      <xdr:spPr>
        <a:xfrm>
          <a:off x="750958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546EA8AC-E61F-438A-A010-FFFE78EA8562}"/>
            </a:ext>
          </a:extLst>
        </xdr:cNvPr>
        <xdr:cNvSpPr txBox="1"/>
      </xdr:nvSpPr>
      <xdr:spPr>
        <a:xfrm>
          <a:off x="67120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C03FEA64-D5EE-44C4-8028-C7332AC743F0}"/>
            </a:ext>
          </a:extLst>
        </xdr:cNvPr>
        <xdr:cNvSpPr txBox="1"/>
      </xdr:nvSpPr>
      <xdr:spPr>
        <a:xfrm>
          <a:off x="59373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5" name="n_1mainValue【図書館】&#10;一人当たり面積">
          <a:extLst>
            <a:ext uri="{FF2B5EF4-FFF2-40B4-BE49-F238E27FC236}">
              <a16:creationId xmlns:a16="http://schemas.microsoft.com/office/drawing/2014/main" id="{84602C17-CD81-436E-A664-75CB9EDB35CE}"/>
            </a:ext>
          </a:extLst>
        </xdr:cNvPr>
        <xdr:cNvSpPr txBox="1"/>
      </xdr:nvSpPr>
      <xdr:spPr>
        <a:xfrm>
          <a:off x="827158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64787</xdr:rowOff>
    </xdr:from>
    <xdr:ext cx="469744" cy="259045"/>
    <xdr:sp macro="" textlink="">
      <xdr:nvSpPr>
        <xdr:cNvPr id="146" name="n_2mainValue【図書館】&#10;一人当たり面積">
          <a:extLst>
            <a:ext uri="{FF2B5EF4-FFF2-40B4-BE49-F238E27FC236}">
              <a16:creationId xmlns:a16="http://schemas.microsoft.com/office/drawing/2014/main" id="{8D087FC9-1CCA-4925-9F37-908125494F96}"/>
            </a:ext>
          </a:extLst>
        </xdr:cNvPr>
        <xdr:cNvSpPr txBox="1"/>
      </xdr:nvSpPr>
      <xdr:spPr>
        <a:xfrm>
          <a:off x="750958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64787</xdr:rowOff>
    </xdr:from>
    <xdr:ext cx="469744" cy="259045"/>
    <xdr:sp macro="" textlink="">
      <xdr:nvSpPr>
        <xdr:cNvPr id="147" name="n_3mainValue【図書館】&#10;一人当たり面積">
          <a:extLst>
            <a:ext uri="{FF2B5EF4-FFF2-40B4-BE49-F238E27FC236}">
              <a16:creationId xmlns:a16="http://schemas.microsoft.com/office/drawing/2014/main" id="{E53239F6-AB11-4EA5-9652-F5EABECD46BE}"/>
            </a:ext>
          </a:extLst>
        </xdr:cNvPr>
        <xdr:cNvSpPr txBox="1"/>
      </xdr:nvSpPr>
      <xdr:spPr>
        <a:xfrm>
          <a:off x="67120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80027</xdr:rowOff>
    </xdr:from>
    <xdr:ext cx="469744" cy="259045"/>
    <xdr:sp macro="" textlink="">
      <xdr:nvSpPr>
        <xdr:cNvPr id="148" name="n_4mainValue【図書館】&#10;一人当たり面積">
          <a:extLst>
            <a:ext uri="{FF2B5EF4-FFF2-40B4-BE49-F238E27FC236}">
              <a16:creationId xmlns:a16="http://schemas.microsoft.com/office/drawing/2014/main" id="{FA153C31-1345-4C21-8B5C-8CBFC505AE65}"/>
            </a:ext>
          </a:extLst>
        </xdr:cNvPr>
        <xdr:cNvSpPr txBox="1"/>
      </xdr:nvSpPr>
      <xdr:spPr>
        <a:xfrm>
          <a:off x="59373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283DC06-F953-42B9-87BC-073A7B9C8B3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330B832-B1C9-4748-BD0E-BE599CFCBBC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DF67F7C-5067-419C-827B-58D07C26B14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B5F08FD-C4B1-4B8D-BC76-0C6259DBE16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7E1CC5E-1E47-44F8-B49D-053D723CBFF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7355141-1655-4583-A1CA-944A9E04430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D7E88BA-3FF7-49B1-A68A-668C428E102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9DAEDDA-DDE5-492A-AC55-8E65E9DA848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8506D51-2201-426B-A66D-292C4BB4AC4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DBBBD8D-A8CD-4FEA-A076-8ED7F209435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6EE5A52-D757-4E55-9DF4-F372A2C2DA9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4265AD99-BC69-44DF-B8EF-F2E6B81C7544}"/>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3EA7D6C-BDF1-4B53-A9A3-C985BC876947}"/>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E5C236D0-D300-449B-B40B-D847C1D4DDC8}"/>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AD0EE30-7EDF-4060-98D4-9CA385047D4A}"/>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140707D-0A49-4909-B6BC-77B7BAAB1872}"/>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D2315BF-4E9F-4E9C-A462-DDC0B3F0FEBA}"/>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594C152-A772-47A9-B8C3-2095B28172C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8F6BAC3-DC41-40A9-89E0-0CBC15563C0D}"/>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C38D877D-B3A5-4D79-8D16-67764BB802A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5CC0417-6F8F-438F-B551-AF5A41DE1CA5}"/>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12AC3F1-B545-4AF9-8D6E-EC2F652BA807}"/>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A2EF85F-A98A-4D4D-8091-81892D00FF71}"/>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D2C0429-7CF0-4EAC-89FE-9932582FEB9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5886E587-3E33-4E2E-93C0-4AAE9869665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BB893A3C-0057-4591-B0A8-74FF760FAB00}"/>
            </a:ext>
          </a:extLst>
        </xdr:cNvPr>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417F2D78-DB03-4253-B2EA-45FCD1ED1B9D}"/>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61D6293C-EBAC-4107-A058-157F98D46A78}"/>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B95BDF0C-3A3F-4069-9867-CE01F87E2FEC}"/>
            </a:ext>
          </a:extLst>
        </xdr:cNvPr>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3E416AD3-0FB1-467C-8264-9756719A1927}"/>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E11A010F-6631-4AEF-857F-C204E1356A8B}"/>
            </a:ext>
          </a:extLst>
        </xdr:cNvPr>
        <xdr:cNvSpPr txBox="1"/>
      </xdr:nvSpPr>
      <xdr:spPr>
        <a:xfrm>
          <a:off x="412496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CA35B9E7-C555-40FF-9139-CDE381B056ED}"/>
            </a:ext>
          </a:extLst>
        </xdr:cNvPr>
        <xdr:cNvSpPr/>
      </xdr:nvSpPr>
      <xdr:spPr>
        <a:xfrm>
          <a:off x="403606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4CDA0CA9-8F8B-4530-8B34-1F5CC23DF242}"/>
            </a:ext>
          </a:extLst>
        </xdr:cNvPr>
        <xdr:cNvSpPr/>
      </xdr:nvSpPr>
      <xdr:spPr>
        <a:xfrm>
          <a:off x="3312160" y="10251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E6764DE6-D22B-42AE-93BE-33461FDDAD83}"/>
            </a:ext>
          </a:extLst>
        </xdr:cNvPr>
        <xdr:cNvSpPr/>
      </xdr:nvSpPr>
      <xdr:spPr>
        <a:xfrm>
          <a:off x="2514600" y="102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BDDBA7BD-79AA-4BAE-96A1-9C677693ABE2}"/>
            </a:ext>
          </a:extLst>
        </xdr:cNvPr>
        <xdr:cNvSpPr/>
      </xdr:nvSpPr>
      <xdr:spPr>
        <a:xfrm>
          <a:off x="17399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ECE73395-F928-4804-8A98-87336FFB5502}"/>
            </a:ext>
          </a:extLst>
        </xdr:cNvPr>
        <xdr:cNvSpPr/>
      </xdr:nvSpPr>
      <xdr:spPr>
        <a:xfrm>
          <a:off x="96520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7154351-6EB7-45F3-9104-B6B8046193A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48767A5-1D43-495D-8613-F47B2B8C678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A6BF36C-2DF5-439B-8CE7-6D3E931787C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CDC3CFA-F4B0-458B-8B4F-E993F40E3D5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1E72498-C1C0-4D74-B98D-C94A31BD358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27577</xdr:rowOff>
    </xdr:from>
    <xdr:to>
      <xdr:col>24</xdr:col>
      <xdr:colOff>114300</xdr:colOff>
      <xdr:row>64</xdr:row>
      <xdr:rowOff>129177</xdr:rowOff>
    </xdr:to>
    <xdr:sp macro="" textlink="">
      <xdr:nvSpPr>
        <xdr:cNvPr id="190" name="楕円 189">
          <a:extLst>
            <a:ext uri="{FF2B5EF4-FFF2-40B4-BE49-F238E27FC236}">
              <a16:creationId xmlns:a16="http://schemas.microsoft.com/office/drawing/2014/main" id="{5A50C383-067C-40D4-895E-2AB1D7D92472}"/>
            </a:ext>
          </a:extLst>
        </xdr:cNvPr>
        <xdr:cNvSpPr/>
      </xdr:nvSpPr>
      <xdr:spPr>
        <a:xfrm>
          <a:off x="4036060" y="107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113954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C110CA9D-3523-476F-989B-8FEFFD6243A8}"/>
            </a:ext>
          </a:extLst>
        </xdr:cNvPr>
        <xdr:cNvSpPr txBox="1"/>
      </xdr:nvSpPr>
      <xdr:spPr>
        <a:xfrm>
          <a:off x="4124960" y="1067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1451</xdr:rowOff>
    </xdr:from>
    <xdr:to>
      <xdr:col>20</xdr:col>
      <xdr:colOff>38100</xdr:colOff>
      <xdr:row>64</xdr:row>
      <xdr:rowOff>103051</xdr:rowOff>
    </xdr:to>
    <xdr:sp macro="" textlink="">
      <xdr:nvSpPr>
        <xdr:cNvPr id="192" name="楕円 191">
          <a:extLst>
            <a:ext uri="{FF2B5EF4-FFF2-40B4-BE49-F238E27FC236}">
              <a16:creationId xmlns:a16="http://schemas.microsoft.com/office/drawing/2014/main" id="{7E0805EA-B987-4111-AF49-0AB7C0F05D55}"/>
            </a:ext>
          </a:extLst>
        </xdr:cNvPr>
        <xdr:cNvSpPr/>
      </xdr:nvSpPr>
      <xdr:spPr>
        <a:xfrm>
          <a:off x="3312160" y="107304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52251</xdr:rowOff>
    </xdr:from>
    <xdr:to>
      <xdr:col>24</xdr:col>
      <xdr:colOff>63500</xdr:colOff>
      <xdr:row>64</xdr:row>
      <xdr:rowOff>78377</xdr:rowOff>
    </xdr:to>
    <xdr:cxnSp macro="">
      <xdr:nvCxnSpPr>
        <xdr:cNvPr id="193" name="直線コネクタ 192">
          <a:extLst>
            <a:ext uri="{FF2B5EF4-FFF2-40B4-BE49-F238E27FC236}">
              <a16:creationId xmlns:a16="http://schemas.microsoft.com/office/drawing/2014/main" id="{1A0A000F-351C-4337-A36A-C9FEB86C32A9}"/>
            </a:ext>
          </a:extLst>
        </xdr:cNvPr>
        <xdr:cNvCxnSpPr/>
      </xdr:nvCxnSpPr>
      <xdr:spPr>
        <a:xfrm>
          <a:off x="3355340" y="10781211"/>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148409</xdr:rowOff>
    </xdr:from>
    <xdr:to>
      <xdr:col>15</xdr:col>
      <xdr:colOff>101600</xdr:colOff>
      <xdr:row>64</xdr:row>
      <xdr:rowOff>78559</xdr:rowOff>
    </xdr:to>
    <xdr:sp macro="" textlink="">
      <xdr:nvSpPr>
        <xdr:cNvPr id="194" name="楕円 193">
          <a:extLst>
            <a:ext uri="{FF2B5EF4-FFF2-40B4-BE49-F238E27FC236}">
              <a16:creationId xmlns:a16="http://schemas.microsoft.com/office/drawing/2014/main" id="{ECCFA9AE-BB50-42EB-8AC7-A418BEBDC28C}"/>
            </a:ext>
          </a:extLst>
        </xdr:cNvPr>
        <xdr:cNvSpPr/>
      </xdr:nvSpPr>
      <xdr:spPr>
        <a:xfrm>
          <a:off x="2514600" y="10709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27759</xdr:rowOff>
    </xdr:from>
    <xdr:to>
      <xdr:col>19</xdr:col>
      <xdr:colOff>177800</xdr:colOff>
      <xdr:row>64</xdr:row>
      <xdr:rowOff>52251</xdr:rowOff>
    </xdr:to>
    <xdr:cxnSp macro="">
      <xdr:nvCxnSpPr>
        <xdr:cNvPr id="195" name="直線コネクタ 194">
          <a:extLst>
            <a:ext uri="{FF2B5EF4-FFF2-40B4-BE49-F238E27FC236}">
              <a16:creationId xmlns:a16="http://schemas.microsoft.com/office/drawing/2014/main" id="{FF172133-5C08-4AD1-8DFF-FC5BC85DAB69}"/>
            </a:ext>
          </a:extLst>
        </xdr:cNvPr>
        <xdr:cNvCxnSpPr/>
      </xdr:nvCxnSpPr>
      <xdr:spPr>
        <a:xfrm>
          <a:off x="2565400" y="10756719"/>
          <a:ext cx="78994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81462</xdr:rowOff>
    </xdr:from>
    <xdr:to>
      <xdr:col>10</xdr:col>
      <xdr:colOff>165100</xdr:colOff>
      <xdr:row>59</xdr:row>
      <xdr:rowOff>11612</xdr:rowOff>
    </xdr:to>
    <xdr:sp macro="" textlink="">
      <xdr:nvSpPr>
        <xdr:cNvPr id="196" name="楕円 195">
          <a:extLst>
            <a:ext uri="{FF2B5EF4-FFF2-40B4-BE49-F238E27FC236}">
              <a16:creationId xmlns:a16="http://schemas.microsoft.com/office/drawing/2014/main" id="{4C4DD67E-79DE-4702-BC25-2A1C30B7A8C1}"/>
            </a:ext>
          </a:extLst>
        </xdr:cNvPr>
        <xdr:cNvSpPr/>
      </xdr:nvSpPr>
      <xdr:spPr>
        <a:xfrm>
          <a:off x="1739900" y="9804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132262</xdr:rowOff>
    </xdr:from>
    <xdr:to>
      <xdr:col>15</xdr:col>
      <xdr:colOff>50800</xdr:colOff>
      <xdr:row>64</xdr:row>
      <xdr:rowOff>27759</xdr:rowOff>
    </xdr:to>
    <xdr:cxnSp macro="">
      <xdr:nvCxnSpPr>
        <xdr:cNvPr id="197" name="直線コネクタ 196">
          <a:extLst>
            <a:ext uri="{FF2B5EF4-FFF2-40B4-BE49-F238E27FC236}">
              <a16:creationId xmlns:a16="http://schemas.microsoft.com/office/drawing/2014/main" id="{6473FAEE-1836-47A3-9509-FA352B2C161C}"/>
            </a:ext>
          </a:extLst>
        </xdr:cNvPr>
        <xdr:cNvCxnSpPr/>
      </xdr:nvCxnSpPr>
      <xdr:spPr>
        <a:xfrm>
          <a:off x="1790700" y="9855382"/>
          <a:ext cx="774700" cy="90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50437</xdr:rowOff>
    </xdr:from>
    <xdr:to>
      <xdr:col>6</xdr:col>
      <xdr:colOff>38100</xdr:colOff>
      <xdr:row>58</xdr:row>
      <xdr:rowOff>152037</xdr:rowOff>
    </xdr:to>
    <xdr:sp macro="" textlink="">
      <xdr:nvSpPr>
        <xdr:cNvPr id="198" name="楕円 197">
          <a:extLst>
            <a:ext uri="{FF2B5EF4-FFF2-40B4-BE49-F238E27FC236}">
              <a16:creationId xmlns:a16="http://schemas.microsoft.com/office/drawing/2014/main" id="{B3E0E3CF-0653-43F5-8351-52818B8286D2}"/>
            </a:ext>
          </a:extLst>
        </xdr:cNvPr>
        <xdr:cNvSpPr/>
      </xdr:nvSpPr>
      <xdr:spPr>
        <a:xfrm>
          <a:off x="965200" y="97735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101237</xdr:rowOff>
    </xdr:from>
    <xdr:to>
      <xdr:col>10</xdr:col>
      <xdr:colOff>114300</xdr:colOff>
      <xdr:row>58</xdr:row>
      <xdr:rowOff>132262</xdr:rowOff>
    </xdr:to>
    <xdr:cxnSp macro="">
      <xdr:nvCxnSpPr>
        <xdr:cNvPr id="199" name="直線コネクタ 198">
          <a:extLst>
            <a:ext uri="{FF2B5EF4-FFF2-40B4-BE49-F238E27FC236}">
              <a16:creationId xmlns:a16="http://schemas.microsoft.com/office/drawing/2014/main" id="{D3225752-C14A-40FE-B6D4-56E17291FA75}"/>
            </a:ext>
          </a:extLst>
        </xdr:cNvPr>
        <xdr:cNvCxnSpPr/>
      </xdr:nvCxnSpPr>
      <xdr:spPr>
        <a:xfrm>
          <a:off x="1008380" y="9824357"/>
          <a:ext cx="7823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a:extLst>
            <a:ext uri="{FF2B5EF4-FFF2-40B4-BE49-F238E27FC236}">
              <a16:creationId xmlns:a16="http://schemas.microsoft.com/office/drawing/2014/main" id="{3F899978-A7F1-4B7C-B39A-39D18366FBB3}"/>
            </a:ext>
          </a:extLst>
        </xdr:cNvPr>
        <xdr:cNvSpPr txBox="1"/>
      </xdr:nvSpPr>
      <xdr:spPr>
        <a:xfrm>
          <a:off x="3170564" y="100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a:extLst>
            <a:ext uri="{FF2B5EF4-FFF2-40B4-BE49-F238E27FC236}">
              <a16:creationId xmlns:a16="http://schemas.microsoft.com/office/drawing/2014/main" id="{115AA9B3-3D09-4C93-B842-89ECCA0426AB}"/>
            </a:ext>
          </a:extLst>
        </xdr:cNvPr>
        <xdr:cNvSpPr txBox="1"/>
      </xdr:nvSpPr>
      <xdr:spPr>
        <a:xfrm>
          <a:off x="2385704" y="1002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202" name="n_3aveValue【体育館・プール】&#10;有形固定資産減価償却率">
          <a:extLst>
            <a:ext uri="{FF2B5EF4-FFF2-40B4-BE49-F238E27FC236}">
              <a16:creationId xmlns:a16="http://schemas.microsoft.com/office/drawing/2014/main" id="{FEDCCE40-CDA6-4A0A-A3D4-C2B21D7297B6}"/>
            </a:ext>
          </a:extLst>
        </xdr:cNvPr>
        <xdr:cNvSpPr txBox="1"/>
      </xdr:nvSpPr>
      <xdr:spPr>
        <a:xfrm>
          <a:off x="1611004"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3" name="n_4aveValue【体育館・プール】&#10;有形固定資産減価償却率">
          <a:extLst>
            <a:ext uri="{FF2B5EF4-FFF2-40B4-BE49-F238E27FC236}">
              <a16:creationId xmlns:a16="http://schemas.microsoft.com/office/drawing/2014/main" id="{F05442EC-3C07-4F62-8FAE-8CF4369A70B9}"/>
            </a:ext>
          </a:extLst>
        </xdr:cNvPr>
        <xdr:cNvSpPr txBox="1"/>
      </xdr:nvSpPr>
      <xdr:spPr>
        <a:xfrm>
          <a:off x="83630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94178</xdr:rowOff>
    </xdr:from>
    <xdr:ext cx="405111" cy="259045"/>
    <xdr:sp macro="" textlink="">
      <xdr:nvSpPr>
        <xdr:cNvPr id="204" name="n_1mainValue【体育館・プール】&#10;有形固定資産減価償却率">
          <a:extLst>
            <a:ext uri="{FF2B5EF4-FFF2-40B4-BE49-F238E27FC236}">
              <a16:creationId xmlns:a16="http://schemas.microsoft.com/office/drawing/2014/main" id="{38ED51A8-253A-40D0-B946-BF6345343F55}"/>
            </a:ext>
          </a:extLst>
        </xdr:cNvPr>
        <xdr:cNvSpPr txBox="1"/>
      </xdr:nvSpPr>
      <xdr:spPr>
        <a:xfrm>
          <a:off x="3170564" y="1082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69686</xdr:rowOff>
    </xdr:from>
    <xdr:ext cx="405111" cy="259045"/>
    <xdr:sp macro="" textlink="">
      <xdr:nvSpPr>
        <xdr:cNvPr id="205" name="n_2mainValue【体育館・プール】&#10;有形固定資産減価償却率">
          <a:extLst>
            <a:ext uri="{FF2B5EF4-FFF2-40B4-BE49-F238E27FC236}">
              <a16:creationId xmlns:a16="http://schemas.microsoft.com/office/drawing/2014/main" id="{7723C3E6-C1B0-46EC-8CBB-5914BEC2C388}"/>
            </a:ext>
          </a:extLst>
        </xdr:cNvPr>
        <xdr:cNvSpPr txBox="1"/>
      </xdr:nvSpPr>
      <xdr:spPr>
        <a:xfrm>
          <a:off x="2385704" y="10798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28139</xdr:rowOff>
    </xdr:from>
    <xdr:ext cx="405111" cy="259045"/>
    <xdr:sp macro="" textlink="">
      <xdr:nvSpPr>
        <xdr:cNvPr id="206" name="n_3mainValue【体育館・プール】&#10;有形固定資産減価償却率">
          <a:extLst>
            <a:ext uri="{FF2B5EF4-FFF2-40B4-BE49-F238E27FC236}">
              <a16:creationId xmlns:a16="http://schemas.microsoft.com/office/drawing/2014/main" id="{21547867-04DE-4B91-85B8-3183A450E338}"/>
            </a:ext>
          </a:extLst>
        </xdr:cNvPr>
        <xdr:cNvSpPr txBox="1"/>
      </xdr:nvSpPr>
      <xdr:spPr>
        <a:xfrm>
          <a:off x="1611004" y="958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168564</xdr:rowOff>
    </xdr:from>
    <xdr:ext cx="405111" cy="259045"/>
    <xdr:sp macro="" textlink="">
      <xdr:nvSpPr>
        <xdr:cNvPr id="207" name="n_4mainValue【体育館・プール】&#10;有形固定資産減価償却率">
          <a:extLst>
            <a:ext uri="{FF2B5EF4-FFF2-40B4-BE49-F238E27FC236}">
              <a16:creationId xmlns:a16="http://schemas.microsoft.com/office/drawing/2014/main" id="{275B8E97-A878-4334-A2AA-9ECF1DFC4B7A}"/>
            </a:ext>
          </a:extLst>
        </xdr:cNvPr>
        <xdr:cNvSpPr txBox="1"/>
      </xdr:nvSpPr>
      <xdr:spPr>
        <a:xfrm>
          <a:off x="836304" y="955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9EC409B-FA8E-4684-B5DC-F8C3CA7F4E4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2F99112-E64B-4863-B90C-464C2F3B711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C53FD6E-379C-4B38-B618-1C8A0FC386E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0E6830F-3F7B-459E-8F05-275C1664ADE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B9826BB-C58D-47A2-B19C-4BF91DA2A38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F47A2D0-6CED-46F8-AF3C-6AC4E9C0514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DC42021-B300-4CAF-81B6-B267DC0F910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608E88C-F8D7-4D0A-A968-343D23AA8B3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ED14018-110E-4B39-BE96-37D9131C20C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5A320DD-5799-43A8-AEC9-B3EE1CE8CB4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B09C962-9D74-4EC2-8991-885D3CF2CE2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534DBD1F-EC52-490F-82EB-524D36971433}"/>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9C5D35AF-DE98-459C-AD52-EFC3684A669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1C2964FD-D346-41D3-9759-8EADEC9F2D54}"/>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C07CBAD0-E8DB-43AD-B1C3-4CCBA8159B0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DA1A77F9-2414-42AB-9BA9-226C93C48D84}"/>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B609637-43B9-470B-8CCF-69A10175C38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57073607-F26B-4558-A3D8-8CE477F622C2}"/>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1577192-6C37-4118-B33C-E830CC7331C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5D4F24AF-4EE0-471F-AC73-9ABC38500C88}"/>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B1A4425-7701-45AD-8102-2DA4F627E76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B9A72E51-5BE0-4735-9C76-753DC7CBECAD}"/>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F5D939F1-6D66-48C3-9695-8B4C329ED09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D2264883-AD2A-4DCA-B97E-E72B5154D9DC}"/>
            </a:ext>
          </a:extLst>
        </xdr:cNvPr>
        <xdr:cNvCxnSpPr/>
      </xdr:nvCxnSpPr>
      <xdr:spPr>
        <a:xfrm flipV="1">
          <a:off x="9219565" y="949261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721D0DDC-E783-427A-91DE-46176A7D8402}"/>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C1E3A5BF-208F-4486-8FB2-982183DD5291}"/>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E883F27F-A2B3-464B-93B0-75267D4F7144}"/>
            </a:ext>
          </a:extLst>
        </xdr:cNvPr>
        <xdr:cNvSpPr txBox="1"/>
      </xdr:nvSpPr>
      <xdr:spPr>
        <a:xfrm>
          <a:off x="925830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2532BA41-C935-447D-8A3D-1F0D7AB7830F}"/>
            </a:ext>
          </a:extLst>
        </xdr:cNvPr>
        <xdr:cNvCxnSpPr/>
      </xdr:nvCxnSpPr>
      <xdr:spPr>
        <a:xfrm>
          <a:off x="9154160" y="949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6" name="【体育館・プール】&#10;一人当たり面積平均値テキスト">
          <a:extLst>
            <a:ext uri="{FF2B5EF4-FFF2-40B4-BE49-F238E27FC236}">
              <a16:creationId xmlns:a16="http://schemas.microsoft.com/office/drawing/2014/main" id="{5BB0299B-BB4D-4CC3-88B2-903FFC927D27}"/>
            </a:ext>
          </a:extLst>
        </xdr:cNvPr>
        <xdr:cNvSpPr txBox="1"/>
      </xdr:nvSpPr>
      <xdr:spPr>
        <a:xfrm>
          <a:off x="92583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D96218B9-01F6-4041-9D71-CEC33238B5B2}"/>
            </a:ext>
          </a:extLst>
        </xdr:cNvPr>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D136CD93-2543-4BD6-8A29-FA18F1D528E4}"/>
            </a:ext>
          </a:extLst>
        </xdr:cNvPr>
        <xdr:cNvSpPr/>
      </xdr:nvSpPr>
      <xdr:spPr>
        <a:xfrm>
          <a:off x="844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F277B4A4-C701-4F78-85CD-F89E8A49693D}"/>
            </a:ext>
          </a:extLst>
        </xdr:cNvPr>
        <xdr:cNvSpPr/>
      </xdr:nvSpPr>
      <xdr:spPr>
        <a:xfrm>
          <a:off x="7670800" y="10451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606D3681-50F7-42C8-8275-50947AAEBFD5}"/>
            </a:ext>
          </a:extLst>
        </xdr:cNvPr>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0E18F3A7-7502-42B3-8372-34335DC2A84E}"/>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96FF205-08A5-40BC-8D4C-6982604ED35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21A7F15-AA91-4F76-B272-26DB833D2FD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59EB020-DC8C-4F58-9791-8CB16E49775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7A7B64C-9AC6-46FE-907E-211F9D1CA31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FAD6BA3-0D59-4E05-9D90-C258433545B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73025</xdr:rowOff>
    </xdr:from>
    <xdr:to>
      <xdr:col>55</xdr:col>
      <xdr:colOff>50800</xdr:colOff>
      <xdr:row>62</xdr:row>
      <xdr:rowOff>3175</xdr:rowOff>
    </xdr:to>
    <xdr:sp macro="" textlink="">
      <xdr:nvSpPr>
        <xdr:cNvPr id="247" name="楕円 246">
          <a:extLst>
            <a:ext uri="{FF2B5EF4-FFF2-40B4-BE49-F238E27FC236}">
              <a16:creationId xmlns:a16="http://schemas.microsoft.com/office/drawing/2014/main" id="{25813E01-4F0C-444E-ACEC-8CE3EC791FF3}"/>
            </a:ext>
          </a:extLst>
        </xdr:cNvPr>
        <xdr:cNvSpPr/>
      </xdr:nvSpPr>
      <xdr:spPr>
        <a:xfrm>
          <a:off x="9192260" y="10299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95902</xdr:rowOff>
    </xdr:from>
    <xdr:ext cx="469744" cy="259045"/>
    <xdr:sp macro="" textlink="">
      <xdr:nvSpPr>
        <xdr:cNvPr id="248" name="【体育館・プール】&#10;一人当たり面積該当値テキスト">
          <a:extLst>
            <a:ext uri="{FF2B5EF4-FFF2-40B4-BE49-F238E27FC236}">
              <a16:creationId xmlns:a16="http://schemas.microsoft.com/office/drawing/2014/main" id="{BA59A18F-926F-4AE1-B178-C1AB7BD903F4}"/>
            </a:ext>
          </a:extLst>
        </xdr:cNvPr>
        <xdr:cNvSpPr txBox="1"/>
      </xdr:nvSpPr>
      <xdr:spPr>
        <a:xfrm>
          <a:off x="9258300"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76835</xdr:rowOff>
    </xdr:from>
    <xdr:to>
      <xdr:col>50</xdr:col>
      <xdr:colOff>165100</xdr:colOff>
      <xdr:row>62</xdr:row>
      <xdr:rowOff>6985</xdr:rowOff>
    </xdr:to>
    <xdr:sp macro="" textlink="">
      <xdr:nvSpPr>
        <xdr:cNvPr id="249" name="楕円 248">
          <a:extLst>
            <a:ext uri="{FF2B5EF4-FFF2-40B4-BE49-F238E27FC236}">
              <a16:creationId xmlns:a16="http://schemas.microsoft.com/office/drawing/2014/main" id="{578A43E9-3B31-4DFA-AA2D-A6F2C6A157FF}"/>
            </a:ext>
          </a:extLst>
        </xdr:cNvPr>
        <xdr:cNvSpPr/>
      </xdr:nvSpPr>
      <xdr:spPr>
        <a:xfrm>
          <a:off x="8445500" y="10302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123825</xdr:rowOff>
    </xdr:from>
    <xdr:to>
      <xdr:col>55</xdr:col>
      <xdr:colOff>0</xdr:colOff>
      <xdr:row>61</xdr:row>
      <xdr:rowOff>127635</xdr:rowOff>
    </xdr:to>
    <xdr:cxnSp macro="">
      <xdr:nvCxnSpPr>
        <xdr:cNvPr id="250" name="直線コネクタ 249">
          <a:extLst>
            <a:ext uri="{FF2B5EF4-FFF2-40B4-BE49-F238E27FC236}">
              <a16:creationId xmlns:a16="http://schemas.microsoft.com/office/drawing/2014/main" id="{55D5C497-8411-4087-8A2F-31A74331AD02}"/>
            </a:ext>
          </a:extLst>
        </xdr:cNvPr>
        <xdr:cNvCxnSpPr/>
      </xdr:nvCxnSpPr>
      <xdr:spPr>
        <a:xfrm flipV="1">
          <a:off x="8496300" y="10349865"/>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80645</xdr:rowOff>
    </xdr:from>
    <xdr:to>
      <xdr:col>46</xdr:col>
      <xdr:colOff>38100</xdr:colOff>
      <xdr:row>62</xdr:row>
      <xdr:rowOff>10795</xdr:rowOff>
    </xdr:to>
    <xdr:sp macro="" textlink="">
      <xdr:nvSpPr>
        <xdr:cNvPr id="251" name="楕円 250">
          <a:extLst>
            <a:ext uri="{FF2B5EF4-FFF2-40B4-BE49-F238E27FC236}">
              <a16:creationId xmlns:a16="http://schemas.microsoft.com/office/drawing/2014/main" id="{0C644AF1-BA88-45AF-B8ED-6B13C1293199}"/>
            </a:ext>
          </a:extLst>
        </xdr:cNvPr>
        <xdr:cNvSpPr/>
      </xdr:nvSpPr>
      <xdr:spPr>
        <a:xfrm>
          <a:off x="7670800" y="103066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127635</xdr:rowOff>
    </xdr:from>
    <xdr:to>
      <xdr:col>50</xdr:col>
      <xdr:colOff>114300</xdr:colOff>
      <xdr:row>61</xdr:row>
      <xdr:rowOff>131445</xdr:rowOff>
    </xdr:to>
    <xdr:cxnSp macro="">
      <xdr:nvCxnSpPr>
        <xdr:cNvPr id="252" name="直線コネクタ 251">
          <a:extLst>
            <a:ext uri="{FF2B5EF4-FFF2-40B4-BE49-F238E27FC236}">
              <a16:creationId xmlns:a16="http://schemas.microsoft.com/office/drawing/2014/main" id="{2B8F1989-4558-475F-94BA-5054C7A7B131}"/>
            </a:ext>
          </a:extLst>
        </xdr:cNvPr>
        <xdr:cNvCxnSpPr/>
      </xdr:nvCxnSpPr>
      <xdr:spPr>
        <a:xfrm flipV="1">
          <a:off x="7713980" y="10353675"/>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82550</xdr:rowOff>
    </xdr:from>
    <xdr:to>
      <xdr:col>41</xdr:col>
      <xdr:colOff>101600</xdr:colOff>
      <xdr:row>62</xdr:row>
      <xdr:rowOff>12700</xdr:rowOff>
    </xdr:to>
    <xdr:sp macro="" textlink="">
      <xdr:nvSpPr>
        <xdr:cNvPr id="253" name="楕円 252">
          <a:extLst>
            <a:ext uri="{FF2B5EF4-FFF2-40B4-BE49-F238E27FC236}">
              <a16:creationId xmlns:a16="http://schemas.microsoft.com/office/drawing/2014/main" id="{92032336-6597-48A7-9F09-918675F8081E}"/>
            </a:ext>
          </a:extLst>
        </xdr:cNvPr>
        <xdr:cNvSpPr/>
      </xdr:nvSpPr>
      <xdr:spPr>
        <a:xfrm>
          <a:off x="6873240" y="1030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131445</xdr:rowOff>
    </xdr:from>
    <xdr:to>
      <xdr:col>45</xdr:col>
      <xdr:colOff>177800</xdr:colOff>
      <xdr:row>61</xdr:row>
      <xdr:rowOff>133350</xdr:rowOff>
    </xdr:to>
    <xdr:cxnSp macro="">
      <xdr:nvCxnSpPr>
        <xdr:cNvPr id="254" name="直線コネクタ 253">
          <a:extLst>
            <a:ext uri="{FF2B5EF4-FFF2-40B4-BE49-F238E27FC236}">
              <a16:creationId xmlns:a16="http://schemas.microsoft.com/office/drawing/2014/main" id="{A44F9406-4DF7-47A8-B459-F60439379FD2}"/>
            </a:ext>
          </a:extLst>
        </xdr:cNvPr>
        <xdr:cNvCxnSpPr/>
      </xdr:nvCxnSpPr>
      <xdr:spPr>
        <a:xfrm flipV="1">
          <a:off x="6924040" y="1035748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84455</xdr:rowOff>
    </xdr:from>
    <xdr:to>
      <xdr:col>36</xdr:col>
      <xdr:colOff>165100</xdr:colOff>
      <xdr:row>62</xdr:row>
      <xdr:rowOff>14605</xdr:rowOff>
    </xdr:to>
    <xdr:sp macro="" textlink="">
      <xdr:nvSpPr>
        <xdr:cNvPr id="255" name="楕円 254">
          <a:extLst>
            <a:ext uri="{FF2B5EF4-FFF2-40B4-BE49-F238E27FC236}">
              <a16:creationId xmlns:a16="http://schemas.microsoft.com/office/drawing/2014/main" id="{85F7A57A-2685-41FD-BE95-140DF93B6DE1}"/>
            </a:ext>
          </a:extLst>
        </xdr:cNvPr>
        <xdr:cNvSpPr/>
      </xdr:nvSpPr>
      <xdr:spPr>
        <a:xfrm>
          <a:off x="6098540" y="1031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133350</xdr:rowOff>
    </xdr:from>
    <xdr:to>
      <xdr:col>41</xdr:col>
      <xdr:colOff>50800</xdr:colOff>
      <xdr:row>61</xdr:row>
      <xdr:rowOff>135255</xdr:rowOff>
    </xdr:to>
    <xdr:cxnSp macro="">
      <xdr:nvCxnSpPr>
        <xdr:cNvPr id="256" name="直線コネクタ 255">
          <a:extLst>
            <a:ext uri="{FF2B5EF4-FFF2-40B4-BE49-F238E27FC236}">
              <a16:creationId xmlns:a16="http://schemas.microsoft.com/office/drawing/2014/main" id="{940EE39E-116C-42B1-8D85-1499B61792C1}"/>
            </a:ext>
          </a:extLst>
        </xdr:cNvPr>
        <xdr:cNvCxnSpPr/>
      </xdr:nvCxnSpPr>
      <xdr:spPr>
        <a:xfrm flipV="1">
          <a:off x="6149340" y="1035939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a:extLst>
            <a:ext uri="{FF2B5EF4-FFF2-40B4-BE49-F238E27FC236}">
              <a16:creationId xmlns:a16="http://schemas.microsoft.com/office/drawing/2014/main" id="{1BCB4022-7DF1-46B7-B9B7-8888EDE8E2C0}"/>
            </a:ext>
          </a:extLst>
        </xdr:cNvPr>
        <xdr:cNvSpPr txBox="1"/>
      </xdr:nvSpPr>
      <xdr:spPr>
        <a:xfrm>
          <a:off x="827158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a:extLst>
            <a:ext uri="{FF2B5EF4-FFF2-40B4-BE49-F238E27FC236}">
              <a16:creationId xmlns:a16="http://schemas.microsoft.com/office/drawing/2014/main" id="{22670383-E2B4-4482-A4E1-A7C6F8B10BBF}"/>
            </a:ext>
          </a:extLst>
        </xdr:cNvPr>
        <xdr:cNvSpPr txBox="1"/>
      </xdr:nvSpPr>
      <xdr:spPr>
        <a:xfrm>
          <a:off x="750958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a:extLst>
            <a:ext uri="{FF2B5EF4-FFF2-40B4-BE49-F238E27FC236}">
              <a16:creationId xmlns:a16="http://schemas.microsoft.com/office/drawing/2014/main" id="{84520667-7ACC-4512-98FA-186269A56800}"/>
            </a:ext>
          </a:extLst>
        </xdr:cNvPr>
        <xdr:cNvSpPr txBox="1"/>
      </xdr:nvSpPr>
      <xdr:spPr>
        <a:xfrm>
          <a:off x="67120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A1ED8432-5105-47F7-BC16-7C13CDD76E26}"/>
            </a:ext>
          </a:extLst>
        </xdr:cNvPr>
        <xdr:cNvSpPr txBox="1"/>
      </xdr:nvSpPr>
      <xdr:spPr>
        <a:xfrm>
          <a:off x="59373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23512</xdr:rowOff>
    </xdr:from>
    <xdr:ext cx="469744" cy="259045"/>
    <xdr:sp macro="" textlink="">
      <xdr:nvSpPr>
        <xdr:cNvPr id="261" name="n_1mainValue【体育館・プール】&#10;一人当たり面積">
          <a:extLst>
            <a:ext uri="{FF2B5EF4-FFF2-40B4-BE49-F238E27FC236}">
              <a16:creationId xmlns:a16="http://schemas.microsoft.com/office/drawing/2014/main" id="{46C3DBAB-DD16-461F-90F7-B1749755872B}"/>
            </a:ext>
          </a:extLst>
        </xdr:cNvPr>
        <xdr:cNvSpPr txBox="1"/>
      </xdr:nvSpPr>
      <xdr:spPr>
        <a:xfrm>
          <a:off x="827158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27322</xdr:rowOff>
    </xdr:from>
    <xdr:ext cx="469744" cy="259045"/>
    <xdr:sp macro="" textlink="">
      <xdr:nvSpPr>
        <xdr:cNvPr id="262" name="n_2mainValue【体育館・プール】&#10;一人当たり面積">
          <a:extLst>
            <a:ext uri="{FF2B5EF4-FFF2-40B4-BE49-F238E27FC236}">
              <a16:creationId xmlns:a16="http://schemas.microsoft.com/office/drawing/2014/main" id="{84989D31-C270-4144-AE23-0B7E1E37D957}"/>
            </a:ext>
          </a:extLst>
        </xdr:cNvPr>
        <xdr:cNvSpPr txBox="1"/>
      </xdr:nvSpPr>
      <xdr:spPr>
        <a:xfrm>
          <a:off x="7509587" y="100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63" name="n_3mainValue【体育館・プール】&#10;一人当たり面積">
          <a:extLst>
            <a:ext uri="{FF2B5EF4-FFF2-40B4-BE49-F238E27FC236}">
              <a16:creationId xmlns:a16="http://schemas.microsoft.com/office/drawing/2014/main" id="{681DCD1B-DA02-49B5-9BD7-5AFE99D461FD}"/>
            </a:ext>
          </a:extLst>
        </xdr:cNvPr>
        <xdr:cNvSpPr txBox="1"/>
      </xdr:nvSpPr>
      <xdr:spPr>
        <a:xfrm>
          <a:off x="67120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31132</xdr:rowOff>
    </xdr:from>
    <xdr:ext cx="469744" cy="259045"/>
    <xdr:sp macro="" textlink="">
      <xdr:nvSpPr>
        <xdr:cNvPr id="264" name="n_4mainValue【体育館・プール】&#10;一人当たり面積">
          <a:extLst>
            <a:ext uri="{FF2B5EF4-FFF2-40B4-BE49-F238E27FC236}">
              <a16:creationId xmlns:a16="http://schemas.microsoft.com/office/drawing/2014/main" id="{13AE8037-B479-4D5D-A22C-07F4FEFE28B0}"/>
            </a:ext>
          </a:extLst>
        </xdr:cNvPr>
        <xdr:cNvSpPr txBox="1"/>
      </xdr:nvSpPr>
      <xdr:spPr>
        <a:xfrm>
          <a:off x="5937327" y="100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70E13394-F3D9-49B4-832B-A69503F6AD0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A992DB3-A99A-4D52-9C40-15C52EB52D1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C738A4C-804F-4EB3-9054-CE579DB359C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E24E319-49CC-49AE-980C-80747CD0EEE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B3A4895-6B4E-4E12-B024-99ACCE1E6C4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A927A62-0730-4B5F-9B65-BC34B39A86A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C843176-D0F7-41E8-9974-C5028556548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EEC1130-B790-4590-B2AC-9EF7DB5903B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2329979C-4048-41E6-8020-EDC3AA71E1A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2F9A30AA-B4B0-4AB2-8965-8DD4E17E4BF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43F04574-5429-431E-8504-69A3ED21096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29CDD442-FDD3-4625-AC29-CF557F4532E4}"/>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A01145DE-A596-425C-9F1C-26BAE20D15B2}"/>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7ECB0279-21E1-4EBA-9527-6B120B7940ED}"/>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9395B5-6559-4DCC-A2F6-D799A270AEC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6AB49276-693A-4881-A1C2-B1D03519F8D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CE3EC91E-88C6-478F-BF87-3EA9DFFEC476}"/>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C371CAC5-5280-4FDD-ADF7-B7DE975B87D2}"/>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833D10BD-056E-4118-8640-089A7BB75F53}"/>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B6068EA1-91F0-4CD2-B289-791846357B5F}"/>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AC99CD99-504C-4706-BF8E-6E75FB2AEC99}"/>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13A314C-581B-483D-88C4-D414CC53436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E0512026-1F3E-4D84-B51A-DB73E5FE2EFA}"/>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EDE82236-F772-4433-B35C-6512CD149D1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CA0DC30A-7F5C-4BB0-A4EA-DCF30C52B1DE}"/>
            </a:ext>
          </a:extLst>
        </xdr:cNvPr>
        <xdr:cNvCxnSpPr/>
      </xdr:nvCxnSpPr>
      <xdr:spPr>
        <a:xfrm flipV="1">
          <a:off x="4086225" y="12974955"/>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1A442AF9-12B6-4EBF-ABF9-DD8D51572D0A}"/>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CA3DFD1D-7571-4498-9879-5DAC1D524C4B}"/>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77BFF756-DB54-4695-AC41-C8E4504E158E}"/>
            </a:ext>
          </a:extLst>
        </xdr:cNvPr>
        <xdr:cNvSpPr txBox="1"/>
      </xdr:nvSpPr>
      <xdr:spPr>
        <a:xfrm>
          <a:off x="4124960" y="1275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872660F2-9E01-4262-9BF9-E1B6EBFC1597}"/>
            </a:ext>
          </a:extLst>
        </xdr:cNvPr>
        <xdr:cNvCxnSpPr/>
      </xdr:nvCxnSpPr>
      <xdr:spPr>
        <a:xfrm>
          <a:off x="4020820" y="12974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EE5B65B9-2EB6-4EC0-844A-5565415E35AA}"/>
            </a:ext>
          </a:extLst>
        </xdr:cNvPr>
        <xdr:cNvSpPr txBox="1"/>
      </xdr:nvSpPr>
      <xdr:spPr>
        <a:xfrm>
          <a:off x="4124960" y="1360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31AD144A-B641-4CB5-90C7-F0FD84B1A247}"/>
            </a:ext>
          </a:extLst>
        </xdr:cNvPr>
        <xdr:cNvSpPr/>
      </xdr:nvSpPr>
      <xdr:spPr>
        <a:xfrm>
          <a:off x="403606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3BC5F3EC-BF5C-47E1-85EF-4F63B1869C2F}"/>
            </a:ext>
          </a:extLst>
        </xdr:cNvPr>
        <xdr:cNvSpPr/>
      </xdr:nvSpPr>
      <xdr:spPr>
        <a:xfrm>
          <a:off x="3312160" y="13731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60B8B167-4B29-45DD-9422-B48198CB1EEA}"/>
            </a:ext>
          </a:extLst>
        </xdr:cNvPr>
        <xdr:cNvSpPr/>
      </xdr:nvSpPr>
      <xdr:spPr>
        <a:xfrm>
          <a:off x="251460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a:extLst>
            <a:ext uri="{FF2B5EF4-FFF2-40B4-BE49-F238E27FC236}">
              <a16:creationId xmlns:a16="http://schemas.microsoft.com/office/drawing/2014/main" id="{A4195493-0F6E-4209-91C9-C00E9ECDB639}"/>
            </a:ext>
          </a:extLst>
        </xdr:cNvPr>
        <xdr:cNvSpPr/>
      </xdr:nvSpPr>
      <xdr:spPr>
        <a:xfrm>
          <a:off x="173990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a:extLst>
            <a:ext uri="{FF2B5EF4-FFF2-40B4-BE49-F238E27FC236}">
              <a16:creationId xmlns:a16="http://schemas.microsoft.com/office/drawing/2014/main" id="{32B4F6F7-0C74-4D03-9FC1-EE5C6C485831}"/>
            </a:ext>
          </a:extLst>
        </xdr:cNvPr>
        <xdr:cNvSpPr/>
      </xdr:nvSpPr>
      <xdr:spPr>
        <a:xfrm>
          <a:off x="965200" y="1366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12EF828-9313-47F8-8D2C-94A5091A828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6516384-57AB-4B5B-A871-3CEC6197EB1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164779C-9C44-4821-94A9-099E7B4F92C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5692F9F-AB6D-4613-9D3B-1E7C0FD34CF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6E02213-CE0D-4F4B-9A17-62B709EF73A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156845</xdr:rowOff>
    </xdr:from>
    <xdr:to>
      <xdr:col>24</xdr:col>
      <xdr:colOff>114300</xdr:colOff>
      <xdr:row>85</xdr:row>
      <xdr:rowOff>86995</xdr:rowOff>
    </xdr:to>
    <xdr:sp macro="" textlink="">
      <xdr:nvSpPr>
        <xdr:cNvPr id="305" name="楕円 304">
          <a:extLst>
            <a:ext uri="{FF2B5EF4-FFF2-40B4-BE49-F238E27FC236}">
              <a16:creationId xmlns:a16="http://schemas.microsoft.com/office/drawing/2014/main" id="{9376E027-5DE6-4CF3-9055-E725BD9DA818}"/>
            </a:ext>
          </a:extLst>
        </xdr:cNvPr>
        <xdr:cNvSpPr/>
      </xdr:nvSpPr>
      <xdr:spPr>
        <a:xfrm>
          <a:off x="4036060" y="14238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135272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428C75A-1EF4-4647-92F1-A628BBE3CFEC}"/>
            </a:ext>
          </a:extLst>
        </xdr:cNvPr>
        <xdr:cNvSpPr txBox="1"/>
      </xdr:nvSpPr>
      <xdr:spPr>
        <a:xfrm>
          <a:off x="4124960"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130175</xdr:rowOff>
    </xdr:from>
    <xdr:to>
      <xdr:col>20</xdr:col>
      <xdr:colOff>38100</xdr:colOff>
      <xdr:row>85</xdr:row>
      <xdr:rowOff>60325</xdr:rowOff>
    </xdr:to>
    <xdr:sp macro="" textlink="">
      <xdr:nvSpPr>
        <xdr:cNvPr id="307" name="楕円 306">
          <a:extLst>
            <a:ext uri="{FF2B5EF4-FFF2-40B4-BE49-F238E27FC236}">
              <a16:creationId xmlns:a16="http://schemas.microsoft.com/office/drawing/2014/main" id="{2BCC66ED-3247-4980-A24A-F94E4C05228C}"/>
            </a:ext>
          </a:extLst>
        </xdr:cNvPr>
        <xdr:cNvSpPr/>
      </xdr:nvSpPr>
      <xdr:spPr>
        <a:xfrm>
          <a:off x="3312160" y="14211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9525</xdr:rowOff>
    </xdr:from>
    <xdr:to>
      <xdr:col>24</xdr:col>
      <xdr:colOff>63500</xdr:colOff>
      <xdr:row>85</xdr:row>
      <xdr:rowOff>36195</xdr:rowOff>
    </xdr:to>
    <xdr:cxnSp macro="">
      <xdr:nvCxnSpPr>
        <xdr:cNvPr id="308" name="直線コネクタ 307">
          <a:extLst>
            <a:ext uri="{FF2B5EF4-FFF2-40B4-BE49-F238E27FC236}">
              <a16:creationId xmlns:a16="http://schemas.microsoft.com/office/drawing/2014/main" id="{BC1E5DAA-EF25-4125-BBE1-2096B7ED5990}"/>
            </a:ext>
          </a:extLst>
        </xdr:cNvPr>
        <xdr:cNvCxnSpPr/>
      </xdr:nvCxnSpPr>
      <xdr:spPr>
        <a:xfrm>
          <a:off x="3355340" y="1425892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116839</xdr:rowOff>
    </xdr:from>
    <xdr:to>
      <xdr:col>15</xdr:col>
      <xdr:colOff>101600</xdr:colOff>
      <xdr:row>85</xdr:row>
      <xdr:rowOff>46989</xdr:rowOff>
    </xdr:to>
    <xdr:sp macro="" textlink="">
      <xdr:nvSpPr>
        <xdr:cNvPr id="309" name="楕円 308">
          <a:extLst>
            <a:ext uri="{FF2B5EF4-FFF2-40B4-BE49-F238E27FC236}">
              <a16:creationId xmlns:a16="http://schemas.microsoft.com/office/drawing/2014/main" id="{B7284D3A-E588-49A4-B1C4-F091C573C300}"/>
            </a:ext>
          </a:extLst>
        </xdr:cNvPr>
        <xdr:cNvSpPr/>
      </xdr:nvSpPr>
      <xdr:spPr>
        <a:xfrm>
          <a:off x="2514600" y="141985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167639</xdr:rowOff>
    </xdr:from>
    <xdr:to>
      <xdr:col>19</xdr:col>
      <xdr:colOff>177800</xdr:colOff>
      <xdr:row>85</xdr:row>
      <xdr:rowOff>9525</xdr:rowOff>
    </xdr:to>
    <xdr:cxnSp macro="">
      <xdr:nvCxnSpPr>
        <xdr:cNvPr id="310" name="直線コネクタ 309">
          <a:extLst>
            <a:ext uri="{FF2B5EF4-FFF2-40B4-BE49-F238E27FC236}">
              <a16:creationId xmlns:a16="http://schemas.microsoft.com/office/drawing/2014/main" id="{9870C9B9-EAFB-48E5-A8A3-BDBF0E336A6D}"/>
            </a:ext>
          </a:extLst>
        </xdr:cNvPr>
        <xdr:cNvCxnSpPr/>
      </xdr:nvCxnSpPr>
      <xdr:spPr>
        <a:xfrm>
          <a:off x="2565400" y="14249399"/>
          <a:ext cx="78994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90170</xdr:rowOff>
    </xdr:from>
    <xdr:to>
      <xdr:col>10</xdr:col>
      <xdr:colOff>165100</xdr:colOff>
      <xdr:row>85</xdr:row>
      <xdr:rowOff>20320</xdr:rowOff>
    </xdr:to>
    <xdr:sp macro="" textlink="">
      <xdr:nvSpPr>
        <xdr:cNvPr id="311" name="楕円 310">
          <a:extLst>
            <a:ext uri="{FF2B5EF4-FFF2-40B4-BE49-F238E27FC236}">
              <a16:creationId xmlns:a16="http://schemas.microsoft.com/office/drawing/2014/main" id="{C58C1920-E973-4205-A4A5-D598C7049525}"/>
            </a:ext>
          </a:extLst>
        </xdr:cNvPr>
        <xdr:cNvSpPr/>
      </xdr:nvSpPr>
      <xdr:spPr>
        <a:xfrm>
          <a:off x="1739900" y="1417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140970</xdr:rowOff>
    </xdr:from>
    <xdr:to>
      <xdr:col>15</xdr:col>
      <xdr:colOff>50800</xdr:colOff>
      <xdr:row>84</xdr:row>
      <xdr:rowOff>167639</xdr:rowOff>
    </xdr:to>
    <xdr:cxnSp macro="">
      <xdr:nvCxnSpPr>
        <xdr:cNvPr id="312" name="直線コネクタ 311">
          <a:extLst>
            <a:ext uri="{FF2B5EF4-FFF2-40B4-BE49-F238E27FC236}">
              <a16:creationId xmlns:a16="http://schemas.microsoft.com/office/drawing/2014/main" id="{651B50BD-620E-496F-AFCD-6D2E46D63791}"/>
            </a:ext>
          </a:extLst>
        </xdr:cNvPr>
        <xdr:cNvCxnSpPr/>
      </xdr:nvCxnSpPr>
      <xdr:spPr>
        <a:xfrm>
          <a:off x="1790700" y="14222730"/>
          <a:ext cx="7747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63500</xdr:rowOff>
    </xdr:from>
    <xdr:to>
      <xdr:col>6</xdr:col>
      <xdr:colOff>38100</xdr:colOff>
      <xdr:row>84</xdr:row>
      <xdr:rowOff>165100</xdr:rowOff>
    </xdr:to>
    <xdr:sp macro="" textlink="">
      <xdr:nvSpPr>
        <xdr:cNvPr id="313" name="楕円 312">
          <a:extLst>
            <a:ext uri="{FF2B5EF4-FFF2-40B4-BE49-F238E27FC236}">
              <a16:creationId xmlns:a16="http://schemas.microsoft.com/office/drawing/2014/main" id="{8ED7EFBE-6C55-4B8D-B36A-E9459B131AA7}"/>
            </a:ext>
          </a:extLst>
        </xdr:cNvPr>
        <xdr:cNvSpPr/>
      </xdr:nvSpPr>
      <xdr:spPr>
        <a:xfrm>
          <a:off x="96520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114300</xdr:rowOff>
    </xdr:from>
    <xdr:to>
      <xdr:col>10</xdr:col>
      <xdr:colOff>114300</xdr:colOff>
      <xdr:row>84</xdr:row>
      <xdr:rowOff>140970</xdr:rowOff>
    </xdr:to>
    <xdr:cxnSp macro="">
      <xdr:nvCxnSpPr>
        <xdr:cNvPr id="314" name="直線コネクタ 313">
          <a:extLst>
            <a:ext uri="{FF2B5EF4-FFF2-40B4-BE49-F238E27FC236}">
              <a16:creationId xmlns:a16="http://schemas.microsoft.com/office/drawing/2014/main" id="{C1630CF7-9699-4DAE-A860-456DA994E8E1}"/>
            </a:ext>
          </a:extLst>
        </xdr:cNvPr>
        <xdr:cNvCxnSpPr/>
      </xdr:nvCxnSpPr>
      <xdr:spPr>
        <a:xfrm>
          <a:off x="1008380" y="1419606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5" name="n_1aveValue【福祉施設】&#10;有形固定資産減価償却率">
          <a:extLst>
            <a:ext uri="{FF2B5EF4-FFF2-40B4-BE49-F238E27FC236}">
              <a16:creationId xmlns:a16="http://schemas.microsoft.com/office/drawing/2014/main" id="{1CDBFE50-C5C0-4772-B46D-A90F4B7533FA}"/>
            </a:ext>
          </a:extLst>
        </xdr:cNvPr>
        <xdr:cNvSpPr txBox="1"/>
      </xdr:nvSpPr>
      <xdr:spPr>
        <a:xfrm>
          <a:off x="317056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316" name="n_2aveValue【福祉施設】&#10;有形固定資産減価償却率">
          <a:extLst>
            <a:ext uri="{FF2B5EF4-FFF2-40B4-BE49-F238E27FC236}">
              <a16:creationId xmlns:a16="http://schemas.microsoft.com/office/drawing/2014/main" id="{5EBAC9C7-A5D9-4F77-8495-B2075D91BFD9}"/>
            </a:ext>
          </a:extLst>
        </xdr:cNvPr>
        <xdr:cNvSpPr txBox="1"/>
      </xdr:nvSpPr>
      <xdr:spPr>
        <a:xfrm>
          <a:off x="238570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17" name="n_3aveValue【福祉施設】&#10;有形固定資産減価償却率">
          <a:extLst>
            <a:ext uri="{FF2B5EF4-FFF2-40B4-BE49-F238E27FC236}">
              <a16:creationId xmlns:a16="http://schemas.microsoft.com/office/drawing/2014/main" id="{3ECB4479-8B51-4B7A-B9D0-12502509F503}"/>
            </a:ext>
          </a:extLst>
        </xdr:cNvPr>
        <xdr:cNvSpPr txBox="1"/>
      </xdr:nvSpPr>
      <xdr:spPr>
        <a:xfrm>
          <a:off x="161100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8" name="n_4aveValue【福祉施設】&#10;有形固定資産減価償却率">
          <a:extLst>
            <a:ext uri="{FF2B5EF4-FFF2-40B4-BE49-F238E27FC236}">
              <a16:creationId xmlns:a16="http://schemas.microsoft.com/office/drawing/2014/main" id="{5CE3238E-2CC5-410C-9A0C-59FB2F13D8B9}"/>
            </a:ext>
          </a:extLst>
        </xdr:cNvPr>
        <xdr:cNvSpPr txBox="1"/>
      </xdr:nvSpPr>
      <xdr:spPr>
        <a:xfrm>
          <a:off x="83630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51452</xdr:rowOff>
    </xdr:from>
    <xdr:ext cx="405111" cy="259045"/>
    <xdr:sp macro="" textlink="">
      <xdr:nvSpPr>
        <xdr:cNvPr id="319" name="n_1mainValue【福祉施設】&#10;有形固定資産減価償却率">
          <a:extLst>
            <a:ext uri="{FF2B5EF4-FFF2-40B4-BE49-F238E27FC236}">
              <a16:creationId xmlns:a16="http://schemas.microsoft.com/office/drawing/2014/main" id="{30AD68A1-ABE9-479E-915D-28F2DE6E4FBC}"/>
            </a:ext>
          </a:extLst>
        </xdr:cNvPr>
        <xdr:cNvSpPr txBox="1"/>
      </xdr:nvSpPr>
      <xdr:spPr>
        <a:xfrm>
          <a:off x="317056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38116</xdr:rowOff>
    </xdr:from>
    <xdr:ext cx="405111" cy="259045"/>
    <xdr:sp macro="" textlink="">
      <xdr:nvSpPr>
        <xdr:cNvPr id="320" name="n_2mainValue【福祉施設】&#10;有形固定資産減価償却率">
          <a:extLst>
            <a:ext uri="{FF2B5EF4-FFF2-40B4-BE49-F238E27FC236}">
              <a16:creationId xmlns:a16="http://schemas.microsoft.com/office/drawing/2014/main" id="{4A5F4BE7-DCCD-4A91-A15B-25424B4E414B}"/>
            </a:ext>
          </a:extLst>
        </xdr:cNvPr>
        <xdr:cNvSpPr txBox="1"/>
      </xdr:nvSpPr>
      <xdr:spPr>
        <a:xfrm>
          <a:off x="238570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321" name="n_3mainValue【福祉施設】&#10;有形固定資産減価償却率">
          <a:extLst>
            <a:ext uri="{FF2B5EF4-FFF2-40B4-BE49-F238E27FC236}">
              <a16:creationId xmlns:a16="http://schemas.microsoft.com/office/drawing/2014/main" id="{70C84891-DD0A-4A48-81BB-1CF2428E08F4}"/>
            </a:ext>
          </a:extLst>
        </xdr:cNvPr>
        <xdr:cNvSpPr txBox="1"/>
      </xdr:nvSpPr>
      <xdr:spPr>
        <a:xfrm>
          <a:off x="161100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156227</xdr:rowOff>
    </xdr:from>
    <xdr:ext cx="405111" cy="259045"/>
    <xdr:sp macro="" textlink="">
      <xdr:nvSpPr>
        <xdr:cNvPr id="322" name="n_4mainValue【福祉施設】&#10;有形固定資産減価償却率">
          <a:extLst>
            <a:ext uri="{FF2B5EF4-FFF2-40B4-BE49-F238E27FC236}">
              <a16:creationId xmlns:a16="http://schemas.microsoft.com/office/drawing/2014/main" id="{6CC22678-3CE9-4FD5-BE38-DFEBD90A3F85}"/>
            </a:ext>
          </a:extLst>
        </xdr:cNvPr>
        <xdr:cNvSpPr txBox="1"/>
      </xdr:nvSpPr>
      <xdr:spPr>
        <a:xfrm>
          <a:off x="836304" y="1423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CB00359-59CA-43F8-B60E-7CD4270EAFC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69E5324-E418-487C-A43D-23A8B55CCA1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27FF0C78-B315-4F97-BB60-A084C037156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331BFB9-B833-4230-81C4-850CA1AFC0E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2FD2444-4EA7-4E20-A06B-F953407EB46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0B2794E-582A-4BF9-91EB-E98FB968E41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C7CF75B8-CCB4-44D7-B140-0EA266F8FC4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5C23003-068E-4D41-BBEB-BE6E4803DFC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82EC688-9729-4373-BCA6-7793322A582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C7900457-BB9A-4758-8E34-CA8597D97D3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6EBB4CC9-341A-4239-BFE9-C7E985C51F05}"/>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18CFDE28-AEED-4C15-A739-585FF17D8972}"/>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C78C7EF5-E7EC-40B9-90E0-13DE0555466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46A984BA-2E74-419F-8BCC-25D0817C03D8}"/>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331EC6E3-FBD5-4B5A-8799-235B24EC12D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AA37CFE2-1543-4087-954F-1D9290B74EED}"/>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E9A306A2-F863-48C9-AB30-B5C6B12D53D5}"/>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BC6BAC51-C1B0-421A-A3DC-200EEE9C2F51}"/>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2636CF7B-5A90-4E74-887D-3F8AE207CBB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6109E88B-E25F-45B7-9498-593BCF691D4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C19D7D08-AE2A-476A-91C6-675D66F8AAD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F7B93387-3532-4522-B59E-F4D55824D648}"/>
            </a:ext>
          </a:extLst>
        </xdr:cNvPr>
        <xdr:cNvCxnSpPr/>
      </xdr:nvCxnSpPr>
      <xdr:spPr>
        <a:xfrm flipV="1">
          <a:off x="9219565" y="13127735"/>
          <a:ext cx="0" cy="1322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776A8D76-2CE6-4D0F-A51E-83784019C7D7}"/>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C93DDE0B-7DB7-4731-8085-C7DDED6B48E9}"/>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94B005A0-39E2-4D14-815F-2B497F73EF1F}"/>
            </a:ext>
          </a:extLst>
        </xdr:cNvPr>
        <xdr:cNvSpPr txBox="1"/>
      </xdr:nvSpPr>
      <xdr:spPr>
        <a:xfrm>
          <a:off x="9258300" y="1291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2F4344CF-817F-425B-A1F2-ED9BAE5C1090}"/>
            </a:ext>
          </a:extLst>
        </xdr:cNvPr>
        <xdr:cNvCxnSpPr/>
      </xdr:nvCxnSpPr>
      <xdr:spPr>
        <a:xfrm>
          <a:off x="9154160" y="13127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49" name="【福祉施設】&#10;一人当たり面積平均値テキスト">
          <a:extLst>
            <a:ext uri="{FF2B5EF4-FFF2-40B4-BE49-F238E27FC236}">
              <a16:creationId xmlns:a16="http://schemas.microsoft.com/office/drawing/2014/main" id="{FC492B46-142D-4F73-9D4A-ABC1C2345B73}"/>
            </a:ext>
          </a:extLst>
        </xdr:cNvPr>
        <xdr:cNvSpPr txBox="1"/>
      </xdr:nvSpPr>
      <xdr:spPr>
        <a:xfrm>
          <a:off x="9258300" y="13882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272DDD1A-C912-4E36-984A-AF547EC75BD5}"/>
            </a:ext>
          </a:extLst>
        </xdr:cNvPr>
        <xdr:cNvSpPr/>
      </xdr:nvSpPr>
      <xdr:spPr>
        <a:xfrm>
          <a:off x="91922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6591C55D-CDEF-470C-B878-BC63244B43B3}"/>
            </a:ext>
          </a:extLst>
        </xdr:cNvPr>
        <xdr:cNvSpPr/>
      </xdr:nvSpPr>
      <xdr:spPr>
        <a:xfrm>
          <a:off x="844550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7D2E0C91-E0A6-4107-BA39-2DA22334F343}"/>
            </a:ext>
          </a:extLst>
        </xdr:cNvPr>
        <xdr:cNvSpPr/>
      </xdr:nvSpPr>
      <xdr:spPr>
        <a:xfrm>
          <a:off x="767080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a:extLst>
            <a:ext uri="{FF2B5EF4-FFF2-40B4-BE49-F238E27FC236}">
              <a16:creationId xmlns:a16="http://schemas.microsoft.com/office/drawing/2014/main" id="{6641BD8A-DA53-441C-941B-5E2BB83372FA}"/>
            </a:ext>
          </a:extLst>
        </xdr:cNvPr>
        <xdr:cNvSpPr/>
      </xdr:nvSpPr>
      <xdr:spPr>
        <a:xfrm>
          <a:off x="68732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a:extLst>
            <a:ext uri="{FF2B5EF4-FFF2-40B4-BE49-F238E27FC236}">
              <a16:creationId xmlns:a16="http://schemas.microsoft.com/office/drawing/2014/main" id="{735EB4CF-DD08-4D9E-8059-6E6294848862}"/>
            </a:ext>
          </a:extLst>
        </xdr:cNvPr>
        <xdr:cNvSpPr/>
      </xdr:nvSpPr>
      <xdr:spPr>
        <a:xfrm>
          <a:off x="60985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C66EC70-D8A1-4EBF-9CAD-171A78F1C3F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1EC2465-6220-43E4-BE39-79B51F50A7C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1387385-2CD6-4950-AC48-D9CF1C0AACB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03B2B71-60BA-4D12-862C-36D97CCBE4A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A793FCD-E907-426C-887C-9436D45C95B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81026</xdr:rowOff>
    </xdr:from>
    <xdr:to>
      <xdr:col>55</xdr:col>
      <xdr:colOff>50800</xdr:colOff>
      <xdr:row>86</xdr:row>
      <xdr:rowOff>11176</xdr:rowOff>
    </xdr:to>
    <xdr:sp macro="" textlink="">
      <xdr:nvSpPr>
        <xdr:cNvPr id="360" name="楕円 359">
          <a:extLst>
            <a:ext uri="{FF2B5EF4-FFF2-40B4-BE49-F238E27FC236}">
              <a16:creationId xmlns:a16="http://schemas.microsoft.com/office/drawing/2014/main" id="{BBB89339-04AF-4CEA-898F-E5D35A270C40}"/>
            </a:ext>
          </a:extLst>
        </xdr:cNvPr>
        <xdr:cNvSpPr/>
      </xdr:nvSpPr>
      <xdr:spPr>
        <a:xfrm>
          <a:off x="9192260" y="143304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167403</xdr:rowOff>
    </xdr:from>
    <xdr:ext cx="469744" cy="259045"/>
    <xdr:sp macro="" textlink="">
      <xdr:nvSpPr>
        <xdr:cNvPr id="361" name="【福祉施設】&#10;一人当たり面積該当値テキスト">
          <a:extLst>
            <a:ext uri="{FF2B5EF4-FFF2-40B4-BE49-F238E27FC236}">
              <a16:creationId xmlns:a16="http://schemas.microsoft.com/office/drawing/2014/main" id="{B70184C1-9198-43D6-A913-5DF7009B5C0E}"/>
            </a:ext>
          </a:extLst>
        </xdr:cNvPr>
        <xdr:cNvSpPr txBox="1"/>
      </xdr:nvSpPr>
      <xdr:spPr>
        <a:xfrm>
          <a:off x="9258300" y="1424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81026</xdr:rowOff>
    </xdr:from>
    <xdr:to>
      <xdr:col>50</xdr:col>
      <xdr:colOff>165100</xdr:colOff>
      <xdr:row>86</xdr:row>
      <xdr:rowOff>11176</xdr:rowOff>
    </xdr:to>
    <xdr:sp macro="" textlink="">
      <xdr:nvSpPr>
        <xdr:cNvPr id="362" name="楕円 361">
          <a:extLst>
            <a:ext uri="{FF2B5EF4-FFF2-40B4-BE49-F238E27FC236}">
              <a16:creationId xmlns:a16="http://schemas.microsoft.com/office/drawing/2014/main" id="{4BB5E520-9D74-4AC9-BD7F-6E625BD5855A}"/>
            </a:ext>
          </a:extLst>
        </xdr:cNvPr>
        <xdr:cNvSpPr/>
      </xdr:nvSpPr>
      <xdr:spPr>
        <a:xfrm>
          <a:off x="8445500" y="14330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131826</xdr:rowOff>
    </xdr:from>
    <xdr:to>
      <xdr:col>55</xdr:col>
      <xdr:colOff>0</xdr:colOff>
      <xdr:row>85</xdr:row>
      <xdr:rowOff>131826</xdr:rowOff>
    </xdr:to>
    <xdr:cxnSp macro="">
      <xdr:nvCxnSpPr>
        <xdr:cNvPr id="363" name="直線コネクタ 362">
          <a:extLst>
            <a:ext uri="{FF2B5EF4-FFF2-40B4-BE49-F238E27FC236}">
              <a16:creationId xmlns:a16="http://schemas.microsoft.com/office/drawing/2014/main" id="{CDA8524B-CA56-4FC3-A266-C658E6EA7973}"/>
            </a:ext>
          </a:extLst>
        </xdr:cNvPr>
        <xdr:cNvCxnSpPr/>
      </xdr:nvCxnSpPr>
      <xdr:spPr>
        <a:xfrm>
          <a:off x="8496300" y="1438122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81026</xdr:rowOff>
    </xdr:from>
    <xdr:to>
      <xdr:col>46</xdr:col>
      <xdr:colOff>38100</xdr:colOff>
      <xdr:row>86</xdr:row>
      <xdr:rowOff>11176</xdr:rowOff>
    </xdr:to>
    <xdr:sp macro="" textlink="">
      <xdr:nvSpPr>
        <xdr:cNvPr id="364" name="楕円 363">
          <a:extLst>
            <a:ext uri="{FF2B5EF4-FFF2-40B4-BE49-F238E27FC236}">
              <a16:creationId xmlns:a16="http://schemas.microsoft.com/office/drawing/2014/main" id="{3479BE5C-2E7B-446B-B818-AA85B44CFEA0}"/>
            </a:ext>
          </a:extLst>
        </xdr:cNvPr>
        <xdr:cNvSpPr/>
      </xdr:nvSpPr>
      <xdr:spPr>
        <a:xfrm>
          <a:off x="7670800" y="143304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131826</xdr:rowOff>
    </xdr:from>
    <xdr:to>
      <xdr:col>50</xdr:col>
      <xdr:colOff>114300</xdr:colOff>
      <xdr:row>85</xdr:row>
      <xdr:rowOff>131826</xdr:rowOff>
    </xdr:to>
    <xdr:cxnSp macro="">
      <xdr:nvCxnSpPr>
        <xdr:cNvPr id="365" name="直線コネクタ 364">
          <a:extLst>
            <a:ext uri="{FF2B5EF4-FFF2-40B4-BE49-F238E27FC236}">
              <a16:creationId xmlns:a16="http://schemas.microsoft.com/office/drawing/2014/main" id="{CF406928-C0C0-4FDB-BEAA-00DA04B9775E}"/>
            </a:ext>
          </a:extLst>
        </xdr:cNvPr>
        <xdr:cNvCxnSpPr/>
      </xdr:nvCxnSpPr>
      <xdr:spPr>
        <a:xfrm>
          <a:off x="7713980" y="1438122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81026</xdr:rowOff>
    </xdr:from>
    <xdr:to>
      <xdr:col>41</xdr:col>
      <xdr:colOff>101600</xdr:colOff>
      <xdr:row>86</xdr:row>
      <xdr:rowOff>11176</xdr:rowOff>
    </xdr:to>
    <xdr:sp macro="" textlink="">
      <xdr:nvSpPr>
        <xdr:cNvPr id="366" name="楕円 365">
          <a:extLst>
            <a:ext uri="{FF2B5EF4-FFF2-40B4-BE49-F238E27FC236}">
              <a16:creationId xmlns:a16="http://schemas.microsoft.com/office/drawing/2014/main" id="{CCF22366-5F6E-4B2F-B2BB-F7FCCB285E68}"/>
            </a:ext>
          </a:extLst>
        </xdr:cNvPr>
        <xdr:cNvSpPr/>
      </xdr:nvSpPr>
      <xdr:spPr>
        <a:xfrm>
          <a:off x="6873240" y="14330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131826</xdr:rowOff>
    </xdr:from>
    <xdr:to>
      <xdr:col>45</xdr:col>
      <xdr:colOff>177800</xdr:colOff>
      <xdr:row>85</xdr:row>
      <xdr:rowOff>131826</xdr:rowOff>
    </xdr:to>
    <xdr:cxnSp macro="">
      <xdr:nvCxnSpPr>
        <xdr:cNvPr id="367" name="直線コネクタ 366">
          <a:extLst>
            <a:ext uri="{FF2B5EF4-FFF2-40B4-BE49-F238E27FC236}">
              <a16:creationId xmlns:a16="http://schemas.microsoft.com/office/drawing/2014/main" id="{ADBA5956-E1D8-453E-81F7-18F88039DEA5}"/>
            </a:ext>
          </a:extLst>
        </xdr:cNvPr>
        <xdr:cNvCxnSpPr/>
      </xdr:nvCxnSpPr>
      <xdr:spPr>
        <a:xfrm>
          <a:off x="6924040" y="1438122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81026</xdr:rowOff>
    </xdr:from>
    <xdr:to>
      <xdr:col>36</xdr:col>
      <xdr:colOff>165100</xdr:colOff>
      <xdr:row>86</xdr:row>
      <xdr:rowOff>11176</xdr:rowOff>
    </xdr:to>
    <xdr:sp macro="" textlink="">
      <xdr:nvSpPr>
        <xdr:cNvPr id="368" name="楕円 367">
          <a:extLst>
            <a:ext uri="{FF2B5EF4-FFF2-40B4-BE49-F238E27FC236}">
              <a16:creationId xmlns:a16="http://schemas.microsoft.com/office/drawing/2014/main" id="{E2758F2D-A013-4252-ADED-1252990DBA8B}"/>
            </a:ext>
          </a:extLst>
        </xdr:cNvPr>
        <xdr:cNvSpPr/>
      </xdr:nvSpPr>
      <xdr:spPr>
        <a:xfrm>
          <a:off x="6098540" y="14330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131826</xdr:rowOff>
    </xdr:from>
    <xdr:to>
      <xdr:col>41</xdr:col>
      <xdr:colOff>50800</xdr:colOff>
      <xdr:row>85</xdr:row>
      <xdr:rowOff>131826</xdr:rowOff>
    </xdr:to>
    <xdr:cxnSp macro="">
      <xdr:nvCxnSpPr>
        <xdr:cNvPr id="369" name="直線コネクタ 368">
          <a:extLst>
            <a:ext uri="{FF2B5EF4-FFF2-40B4-BE49-F238E27FC236}">
              <a16:creationId xmlns:a16="http://schemas.microsoft.com/office/drawing/2014/main" id="{0CD924C3-97AA-4AE7-BE96-48C8CC8C0963}"/>
            </a:ext>
          </a:extLst>
        </xdr:cNvPr>
        <xdr:cNvCxnSpPr/>
      </xdr:nvCxnSpPr>
      <xdr:spPr>
        <a:xfrm>
          <a:off x="6149340" y="1438122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370" name="n_1aveValue【福祉施設】&#10;一人当たり面積">
          <a:extLst>
            <a:ext uri="{FF2B5EF4-FFF2-40B4-BE49-F238E27FC236}">
              <a16:creationId xmlns:a16="http://schemas.microsoft.com/office/drawing/2014/main" id="{1BAA1135-727A-4268-BC4A-990DC75FD16D}"/>
            </a:ext>
          </a:extLst>
        </xdr:cNvPr>
        <xdr:cNvSpPr txBox="1"/>
      </xdr:nvSpPr>
      <xdr:spPr>
        <a:xfrm>
          <a:off x="827158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a:extLst>
            <a:ext uri="{FF2B5EF4-FFF2-40B4-BE49-F238E27FC236}">
              <a16:creationId xmlns:a16="http://schemas.microsoft.com/office/drawing/2014/main" id="{0981A5E9-4786-4A00-98E4-C17A181D26FB}"/>
            </a:ext>
          </a:extLst>
        </xdr:cNvPr>
        <xdr:cNvSpPr txBox="1"/>
      </xdr:nvSpPr>
      <xdr:spPr>
        <a:xfrm>
          <a:off x="750958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72" name="n_3aveValue【福祉施設】&#10;一人当たり面積">
          <a:extLst>
            <a:ext uri="{FF2B5EF4-FFF2-40B4-BE49-F238E27FC236}">
              <a16:creationId xmlns:a16="http://schemas.microsoft.com/office/drawing/2014/main" id="{7DA16F6F-7F55-41DC-B38D-05C48B9F2F53}"/>
            </a:ext>
          </a:extLst>
        </xdr:cNvPr>
        <xdr:cNvSpPr txBox="1"/>
      </xdr:nvSpPr>
      <xdr:spPr>
        <a:xfrm>
          <a:off x="67120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373" name="n_4aveValue【福祉施設】&#10;一人当たり面積">
          <a:extLst>
            <a:ext uri="{FF2B5EF4-FFF2-40B4-BE49-F238E27FC236}">
              <a16:creationId xmlns:a16="http://schemas.microsoft.com/office/drawing/2014/main" id="{14A674F0-3950-4682-8E41-FF0584768F68}"/>
            </a:ext>
          </a:extLst>
        </xdr:cNvPr>
        <xdr:cNvSpPr txBox="1"/>
      </xdr:nvSpPr>
      <xdr:spPr>
        <a:xfrm>
          <a:off x="593732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2303</xdr:rowOff>
    </xdr:from>
    <xdr:ext cx="469744" cy="259045"/>
    <xdr:sp macro="" textlink="">
      <xdr:nvSpPr>
        <xdr:cNvPr id="374" name="n_1mainValue【福祉施設】&#10;一人当たり面積">
          <a:extLst>
            <a:ext uri="{FF2B5EF4-FFF2-40B4-BE49-F238E27FC236}">
              <a16:creationId xmlns:a16="http://schemas.microsoft.com/office/drawing/2014/main" id="{6F5EDD8F-0B3A-425C-8F91-EDEB1A6B7AE0}"/>
            </a:ext>
          </a:extLst>
        </xdr:cNvPr>
        <xdr:cNvSpPr txBox="1"/>
      </xdr:nvSpPr>
      <xdr:spPr>
        <a:xfrm>
          <a:off x="8271587" y="1441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2303</xdr:rowOff>
    </xdr:from>
    <xdr:ext cx="469744" cy="259045"/>
    <xdr:sp macro="" textlink="">
      <xdr:nvSpPr>
        <xdr:cNvPr id="375" name="n_2mainValue【福祉施設】&#10;一人当たり面積">
          <a:extLst>
            <a:ext uri="{FF2B5EF4-FFF2-40B4-BE49-F238E27FC236}">
              <a16:creationId xmlns:a16="http://schemas.microsoft.com/office/drawing/2014/main" id="{91B4F401-CC68-4DF9-95F5-65BE1358569A}"/>
            </a:ext>
          </a:extLst>
        </xdr:cNvPr>
        <xdr:cNvSpPr txBox="1"/>
      </xdr:nvSpPr>
      <xdr:spPr>
        <a:xfrm>
          <a:off x="7509587" y="1441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2303</xdr:rowOff>
    </xdr:from>
    <xdr:ext cx="469744" cy="259045"/>
    <xdr:sp macro="" textlink="">
      <xdr:nvSpPr>
        <xdr:cNvPr id="376" name="n_3mainValue【福祉施設】&#10;一人当たり面積">
          <a:extLst>
            <a:ext uri="{FF2B5EF4-FFF2-40B4-BE49-F238E27FC236}">
              <a16:creationId xmlns:a16="http://schemas.microsoft.com/office/drawing/2014/main" id="{12B6C562-8595-4D82-A546-F8ED0658A4C9}"/>
            </a:ext>
          </a:extLst>
        </xdr:cNvPr>
        <xdr:cNvSpPr txBox="1"/>
      </xdr:nvSpPr>
      <xdr:spPr>
        <a:xfrm>
          <a:off x="6712027" y="1441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2303</xdr:rowOff>
    </xdr:from>
    <xdr:ext cx="469744" cy="259045"/>
    <xdr:sp macro="" textlink="">
      <xdr:nvSpPr>
        <xdr:cNvPr id="377" name="n_4mainValue【福祉施設】&#10;一人当たり面積">
          <a:extLst>
            <a:ext uri="{FF2B5EF4-FFF2-40B4-BE49-F238E27FC236}">
              <a16:creationId xmlns:a16="http://schemas.microsoft.com/office/drawing/2014/main" id="{51F454A2-8A84-4827-A82C-D76BB1B5C338}"/>
            </a:ext>
          </a:extLst>
        </xdr:cNvPr>
        <xdr:cNvSpPr txBox="1"/>
      </xdr:nvSpPr>
      <xdr:spPr>
        <a:xfrm>
          <a:off x="5937327" y="1441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9AFDF5B-6F40-4469-BFB5-EEAA994B6BA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16B645D-9694-428C-9618-4D567903359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DF4FDA3-6A8E-4107-9B33-4172A9B0F17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F58D6F57-6E27-4AD4-AAFC-5DDE4FC537D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86ED290-7EE4-46A3-AAB9-39FF506EB84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119BF387-F9FA-452F-B068-BC7A01A86B2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675FC7F9-8DFA-466B-9CEB-458F4154B6F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DEE4D533-A2AF-457F-AC18-DCAFD8D3188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B56353B9-5550-43CB-9773-2EBC769E1248}"/>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D96711AF-AEEB-49CD-933C-8D64E3EB8965}"/>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BD14C2A-02C7-4E58-952B-61E26D57636F}"/>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EB5983BA-EA92-4B8C-9A12-3BD8EA3A5FE4}"/>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88E91516-A78B-4E98-ADCD-ADCD2F85C558}"/>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F3B566A8-C060-4C37-9594-9556F7179967}"/>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9D144044-B622-4A45-9DF9-D3BBB77CFAC7}"/>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F3AFB7A3-3BD7-45DE-B074-9D4A031F9994}"/>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78B010BF-47EA-4209-9926-8F771BF14885}"/>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DDCE3BF0-B749-4961-8144-FCA46606E83A}"/>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ED0DFDDF-8302-40C4-92C4-640E4E878011}"/>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9E8EAED5-3053-447E-9764-9C512A951B5E}"/>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600BB997-6CB4-44FB-A847-B176BF413343}"/>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7FA79982-1B98-4396-A1C2-464D53DDCDFD}"/>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D8F69482-10CB-4590-BFB0-FDEF0B958065}"/>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E72534A-671A-4A5F-92F2-E08E73CE866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4446E08F-6966-45DE-8548-316B115F4F23}"/>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0C77A6DA-9397-49DB-B3C8-3E2BA8EA4E93}"/>
            </a:ext>
          </a:extLst>
        </xdr:cNvPr>
        <xdr:cNvCxnSpPr/>
      </xdr:nvCxnSpPr>
      <xdr:spPr>
        <a:xfrm flipV="1">
          <a:off x="4086225" y="16830402"/>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59F4082E-42EF-4BD9-A82D-34BC217D2C2F}"/>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14AE4FBD-80BF-46F6-B87E-54E5841DBB63}"/>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FD7E8689-F3FD-4299-9F3D-46E0734068B7}"/>
            </a:ext>
          </a:extLst>
        </xdr:cNvPr>
        <xdr:cNvSpPr txBox="1"/>
      </xdr:nvSpPr>
      <xdr:spPr>
        <a:xfrm>
          <a:off x="412496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407" name="直線コネクタ 406">
          <a:extLst>
            <a:ext uri="{FF2B5EF4-FFF2-40B4-BE49-F238E27FC236}">
              <a16:creationId xmlns:a16="http://schemas.microsoft.com/office/drawing/2014/main" id="{0EA4A695-5A72-4482-ABEE-6E4C8A0AB926}"/>
            </a:ext>
          </a:extLst>
        </xdr:cNvPr>
        <xdr:cNvCxnSpPr/>
      </xdr:nvCxnSpPr>
      <xdr:spPr>
        <a:xfrm>
          <a:off x="402082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5BCA83C2-AF17-452E-90DE-181F13912E89}"/>
            </a:ext>
          </a:extLst>
        </xdr:cNvPr>
        <xdr:cNvSpPr txBox="1"/>
      </xdr:nvSpPr>
      <xdr:spPr>
        <a:xfrm>
          <a:off x="4124960" y="1755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09" name="フローチャート: 判断 408">
          <a:extLst>
            <a:ext uri="{FF2B5EF4-FFF2-40B4-BE49-F238E27FC236}">
              <a16:creationId xmlns:a16="http://schemas.microsoft.com/office/drawing/2014/main" id="{7FF5B708-7DC4-424D-AB7A-C496AAD4ACEE}"/>
            </a:ext>
          </a:extLst>
        </xdr:cNvPr>
        <xdr:cNvSpPr/>
      </xdr:nvSpPr>
      <xdr:spPr>
        <a:xfrm>
          <a:off x="403606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410" name="フローチャート: 判断 409">
          <a:extLst>
            <a:ext uri="{FF2B5EF4-FFF2-40B4-BE49-F238E27FC236}">
              <a16:creationId xmlns:a16="http://schemas.microsoft.com/office/drawing/2014/main" id="{7BBF7BD0-068C-4FE2-A5B2-4782D7ADF84E}"/>
            </a:ext>
          </a:extLst>
        </xdr:cNvPr>
        <xdr:cNvSpPr/>
      </xdr:nvSpPr>
      <xdr:spPr>
        <a:xfrm>
          <a:off x="3312160" y="17538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411" name="フローチャート: 判断 410">
          <a:extLst>
            <a:ext uri="{FF2B5EF4-FFF2-40B4-BE49-F238E27FC236}">
              <a16:creationId xmlns:a16="http://schemas.microsoft.com/office/drawing/2014/main" id="{0578FD0E-E08D-4EFE-BF2C-226EE34A9181}"/>
            </a:ext>
          </a:extLst>
        </xdr:cNvPr>
        <xdr:cNvSpPr/>
      </xdr:nvSpPr>
      <xdr:spPr>
        <a:xfrm>
          <a:off x="251460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12" name="フローチャート: 判断 411">
          <a:extLst>
            <a:ext uri="{FF2B5EF4-FFF2-40B4-BE49-F238E27FC236}">
              <a16:creationId xmlns:a16="http://schemas.microsoft.com/office/drawing/2014/main" id="{7A6EF2F3-133E-4A8D-BFEF-321F20D08F26}"/>
            </a:ext>
          </a:extLst>
        </xdr:cNvPr>
        <xdr:cNvSpPr/>
      </xdr:nvSpPr>
      <xdr:spPr>
        <a:xfrm>
          <a:off x="17399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3" name="フローチャート: 判断 412">
          <a:extLst>
            <a:ext uri="{FF2B5EF4-FFF2-40B4-BE49-F238E27FC236}">
              <a16:creationId xmlns:a16="http://schemas.microsoft.com/office/drawing/2014/main" id="{0DC12C1E-F3A0-4489-A899-DC4FB154769C}"/>
            </a:ext>
          </a:extLst>
        </xdr:cNvPr>
        <xdr:cNvSpPr/>
      </xdr:nvSpPr>
      <xdr:spPr>
        <a:xfrm>
          <a:off x="965200" y="17490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40CDC7B-1174-4F25-B450-85E4975A0979}"/>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E604112-7EC7-4D43-99F5-2404BFC87AAA}"/>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4E8BA69-57D8-4A2C-9921-3C315361A705}"/>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A7E67FE-07A4-4D0F-A8C3-40FDB91ED3C1}"/>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9513DDD-66EE-4464-85B2-25B3059500CC}"/>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169092</xdr:rowOff>
    </xdr:from>
    <xdr:to>
      <xdr:col>24</xdr:col>
      <xdr:colOff>114300</xdr:colOff>
      <xdr:row>103</xdr:row>
      <xdr:rowOff>99242</xdr:rowOff>
    </xdr:to>
    <xdr:sp macro="" textlink="">
      <xdr:nvSpPr>
        <xdr:cNvPr id="419" name="楕円 418">
          <a:extLst>
            <a:ext uri="{FF2B5EF4-FFF2-40B4-BE49-F238E27FC236}">
              <a16:creationId xmlns:a16="http://schemas.microsoft.com/office/drawing/2014/main" id="{2D8B082A-1D29-41B3-9A16-F2B2A884FA80}"/>
            </a:ext>
          </a:extLst>
        </xdr:cNvPr>
        <xdr:cNvSpPr/>
      </xdr:nvSpPr>
      <xdr:spPr>
        <a:xfrm>
          <a:off x="4036060" y="17268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20519</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9B20D9AB-C17A-48CF-B972-A02F8E766B58}"/>
            </a:ext>
          </a:extLst>
        </xdr:cNvPr>
        <xdr:cNvSpPr txBox="1"/>
      </xdr:nvSpPr>
      <xdr:spPr>
        <a:xfrm>
          <a:off x="4124960" y="1711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134801</xdr:rowOff>
    </xdr:from>
    <xdr:to>
      <xdr:col>20</xdr:col>
      <xdr:colOff>38100</xdr:colOff>
      <xdr:row>103</xdr:row>
      <xdr:rowOff>64951</xdr:rowOff>
    </xdr:to>
    <xdr:sp macro="" textlink="">
      <xdr:nvSpPr>
        <xdr:cNvPr id="421" name="楕円 420">
          <a:extLst>
            <a:ext uri="{FF2B5EF4-FFF2-40B4-BE49-F238E27FC236}">
              <a16:creationId xmlns:a16="http://schemas.microsoft.com/office/drawing/2014/main" id="{56F6EC02-1122-4B46-9D1D-64BCBD1942E8}"/>
            </a:ext>
          </a:extLst>
        </xdr:cNvPr>
        <xdr:cNvSpPr/>
      </xdr:nvSpPr>
      <xdr:spPr>
        <a:xfrm>
          <a:off x="3312160" y="172340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14151</xdr:rowOff>
    </xdr:from>
    <xdr:to>
      <xdr:col>24</xdr:col>
      <xdr:colOff>63500</xdr:colOff>
      <xdr:row>103</xdr:row>
      <xdr:rowOff>48442</xdr:rowOff>
    </xdr:to>
    <xdr:cxnSp macro="">
      <xdr:nvCxnSpPr>
        <xdr:cNvPr id="422" name="直線コネクタ 421">
          <a:extLst>
            <a:ext uri="{FF2B5EF4-FFF2-40B4-BE49-F238E27FC236}">
              <a16:creationId xmlns:a16="http://schemas.microsoft.com/office/drawing/2014/main" id="{127DA635-1495-4998-9213-907D59E91D52}"/>
            </a:ext>
          </a:extLst>
        </xdr:cNvPr>
        <xdr:cNvCxnSpPr/>
      </xdr:nvCxnSpPr>
      <xdr:spPr>
        <a:xfrm>
          <a:off x="3355340" y="17281071"/>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98879</xdr:rowOff>
    </xdr:from>
    <xdr:to>
      <xdr:col>15</xdr:col>
      <xdr:colOff>101600</xdr:colOff>
      <xdr:row>103</xdr:row>
      <xdr:rowOff>29029</xdr:rowOff>
    </xdr:to>
    <xdr:sp macro="" textlink="">
      <xdr:nvSpPr>
        <xdr:cNvPr id="423" name="楕円 422">
          <a:extLst>
            <a:ext uri="{FF2B5EF4-FFF2-40B4-BE49-F238E27FC236}">
              <a16:creationId xmlns:a16="http://schemas.microsoft.com/office/drawing/2014/main" id="{0B73BD6B-3B9D-42B2-8C47-7A1D9D123A66}"/>
            </a:ext>
          </a:extLst>
        </xdr:cNvPr>
        <xdr:cNvSpPr/>
      </xdr:nvSpPr>
      <xdr:spPr>
        <a:xfrm>
          <a:off x="2514600" y="17198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149679</xdr:rowOff>
    </xdr:from>
    <xdr:to>
      <xdr:col>19</xdr:col>
      <xdr:colOff>177800</xdr:colOff>
      <xdr:row>103</xdr:row>
      <xdr:rowOff>14151</xdr:rowOff>
    </xdr:to>
    <xdr:cxnSp macro="">
      <xdr:nvCxnSpPr>
        <xdr:cNvPr id="424" name="直線コネクタ 423">
          <a:extLst>
            <a:ext uri="{FF2B5EF4-FFF2-40B4-BE49-F238E27FC236}">
              <a16:creationId xmlns:a16="http://schemas.microsoft.com/office/drawing/2014/main" id="{E401CDC4-7677-4FC6-ACF5-C49A71417FD6}"/>
            </a:ext>
          </a:extLst>
        </xdr:cNvPr>
        <xdr:cNvCxnSpPr/>
      </xdr:nvCxnSpPr>
      <xdr:spPr>
        <a:xfrm>
          <a:off x="2565400" y="17248959"/>
          <a:ext cx="78994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62956</xdr:rowOff>
    </xdr:from>
    <xdr:to>
      <xdr:col>10</xdr:col>
      <xdr:colOff>165100</xdr:colOff>
      <xdr:row>102</xdr:row>
      <xdr:rowOff>164556</xdr:rowOff>
    </xdr:to>
    <xdr:sp macro="" textlink="">
      <xdr:nvSpPr>
        <xdr:cNvPr id="425" name="楕円 424">
          <a:extLst>
            <a:ext uri="{FF2B5EF4-FFF2-40B4-BE49-F238E27FC236}">
              <a16:creationId xmlns:a16="http://schemas.microsoft.com/office/drawing/2014/main" id="{D498ABB4-6058-4C8B-AB97-40DEC029D32B}"/>
            </a:ext>
          </a:extLst>
        </xdr:cNvPr>
        <xdr:cNvSpPr/>
      </xdr:nvSpPr>
      <xdr:spPr>
        <a:xfrm>
          <a:off x="1739900" y="171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113756</xdr:rowOff>
    </xdr:from>
    <xdr:to>
      <xdr:col>15</xdr:col>
      <xdr:colOff>50800</xdr:colOff>
      <xdr:row>102</xdr:row>
      <xdr:rowOff>149679</xdr:rowOff>
    </xdr:to>
    <xdr:cxnSp macro="">
      <xdr:nvCxnSpPr>
        <xdr:cNvPr id="426" name="直線コネクタ 425">
          <a:extLst>
            <a:ext uri="{FF2B5EF4-FFF2-40B4-BE49-F238E27FC236}">
              <a16:creationId xmlns:a16="http://schemas.microsoft.com/office/drawing/2014/main" id="{6FFBCA31-B016-4261-AC2A-041D6C906F78}"/>
            </a:ext>
          </a:extLst>
        </xdr:cNvPr>
        <xdr:cNvCxnSpPr/>
      </xdr:nvCxnSpPr>
      <xdr:spPr>
        <a:xfrm>
          <a:off x="1790700" y="17213036"/>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90714</xdr:rowOff>
    </xdr:from>
    <xdr:to>
      <xdr:col>6</xdr:col>
      <xdr:colOff>38100</xdr:colOff>
      <xdr:row>103</xdr:row>
      <xdr:rowOff>20864</xdr:rowOff>
    </xdr:to>
    <xdr:sp macro="" textlink="">
      <xdr:nvSpPr>
        <xdr:cNvPr id="427" name="楕円 426">
          <a:extLst>
            <a:ext uri="{FF2B5EF4-FFF2-40B4-BE49-F238E27FC236}">
              <a16:creationId xmlns:a16="http://schemas.microsoft.com/office/drawing/2014/main" id="{46B52AEC-A929-4865-833A-C96976DE13B9}"/>
            </a:ext>
          </a:extLst>
        </xdr:cNvPr>
        <xdr:cNvSpPr/>
      </xdr:nvSpPr>
      <xdr:spPr>
        <a:xfrm>
          <a:off x="965200" y="171899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113756</xdr:rowOff>
    </xdr:from>
    <xdr:to>
      <xdr:col>10</xdr:col>
      <xdr:colOff>114300</xdr:colOff>
      <xdr:row>102</xdr:row>
      <xdr:rowOff>141514</xdr:rowOff>
    </xdr:to>
    <xdr:cxnSp macro="">
      <xdr:nvCxnSpPr>
        <xdr:cNvPr id="428" name="直線コネクタ 427">
          <a:extLst>
            <a:ext uri="{FF2B5EF4-FFF2-40B4-BE49-F238E27FC236}">
              <a16:creationId xmlns:a16="http://schemas.microsoft.com/office/drawing/2014/main" id="{1F4FAA57-96AC-483B-844A-D9ABCAC14951}"/>
            </a:ext>
          </a:extLst>
        </xdr:cNvPr>
        <xdr:cNvCxnSpPr/>
      </xdr:nvCxnSpPr>
      <xdr:spPr>
        <a:xfrm flipV="1">
          <a:off x="1008380" y="17213036"/>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macro="" textlink="">
      <xdr:nvSpPr>
        <xdr:cNvPr id="429" name="n_1aveValue【市民会館】&#10;有形固定資産減価償却率">
          <a:extLst>
            <a:ext uri="{FF2B5EF4-FFF2-40B4-BE49-F238E27FC236}">
              <a16:creationId xmlns:a16="http://schemas.microsoft.com/office/drawing/2014/main" id="{5C55C625-0CF5-46D8-861B-3FB0756B2D93}"/>
            </a:ext>
          </a:extLst>
        </xdr:cNvPr>
        <xdr:cNvSpPr txBox="1"/>
      </xdr:nvSpPr>
      <xdr:spPr>
        <a:xfrm>
          <a:off x="3170564" y="1762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430" name="n_2aveValue【市民会館】&#10;有形固定資産減価償却率">
          <a:extLst>
            <a:ext uri="{FF2B5EF4-FFF2-40B4-BE49-F238E27FC236}">
              <a16:creationId xmlns:a16="http://schemas.microsoft.com/office/drawing/2014/main" id="{A3B25FDA-884C-4A08-A1FA-6E7120A575F9}"/>
            </a:ext>
          </a:extLst>
        </xdr:cNvPr>
        <xdr:cNvSpPr txBox="1"/>
      </xdr:nvSpPr>
      <xdr:spPr>
        <a:xfrm>
          <a:off x="238570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31" name="n_3aveValue【市民会館】&#10;有形固定資産減価償却率">
          <a:extLst>
            <a:ext uri="{FF2B5EF4-FFF2-40B4-BE49-F238E27FC236}">
              <a16:creationId xmlns:a16="http://schemas.microsoft.com/office/drawing/2014/main" id="{F7A27F71-9E6B-4B53-96DF-72F0E2B4B9BB}"/>
            </a:ext>
          </a:extLst>
        </xdr:cNvPr>
        <xdr:cNvSpPr txBox="1"/>
      </xdr:nvSpPr>
      <xdr:spPr>
        <a:xfrm>
          <a:off x="161100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432" name="n_4aveValue【市民会館】&#10;有形固定資産減価償却率">
          <a:extLst>
            <a:ext uri="{FF2B5EF4-FFF2-40B4-BE49-F238E27FC236}">
              <a16:creationId xmlns:a16="http://schemas.microsoft.com/office/drawing/2014/main" id="{66216A0F-99F9-472C-9C01-6156F4755462}"/>
            </a:ext>
          </a:extLst>
        </xdr:cNvPr>
        <xdr:cNvSpPr txBox="1"/>
      </xdr:nvSpPr>
      <xdr:spPr>
        <a:xfrm>
          <a:off x="836304" y="1758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81478</xdr:rowOff>
    </xdr:from>
    <xdr:ext cx="405111" cy="259045"/>
    <xdr:sp macro="" textlink="">
      <xdr:nvSpPr>
        <xdr:cNvPr id="433" name="n_1mainValue【市民会館】&#10;有形固定資産減価償却率">
          <a:extLst>
            <a:ext uri="{FF2B5EF4-FFF2-40B4-BE49-F238E27FC236}">
              <a16:creationId xmlns:a16="http://schemas.microsoft.com/office/drawing/2014/main" id="{3E75ABDD-B2DB-48F2-9E4B-E0D74426D7D0}"/>
            </a:ext>
          </a:extLst>
        </xdr:cNvPr>
        <xdr:cNvSpPr txBox="1"/>
      </xdr:nvSpPr>
      <xdr:spPr>
        <a:xfrm>
          <a:off x="3170564" y="17013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45556</xdr:rowOff>
    </xdr:from>
    <xdr:ext cx="405111" cy="259045"/>
    <xdr:sp macro="" textlink="">
      <xdr:nvSpPr>
        <xdr:cNvPr id="434" name="n_2mainValue【市民会館】&#10;有形固定資産減価償却率">
          <a:extLst>
            <a:ext uri="{FF2B5EF4-FFF2-40B4-BE49-F238E27FC236}">
              <a16:creationId xmlns:a16="http://schemas.microsoft.com/office/drawing/2014/main" id="{60FAC8C8-CE1C-4A00-9DC5-652A61D48DA3}"/>
            </a:ext>
          </a:extLst>
        </xdr:cNvPr>
        <xdr:cNvSpPr txBox="1"/>
      </xdr:nvSpPr>
      <xdr:spPr>
        <a:xfrm>
          <a:off x="2385704" y="1697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9633</xdr:rowOff>
    </xdr:from>
    <xdr:ext cx="405111" cy="259045"/>
    <xdr:sp macro="" textlink="">
      <xdr:nvSpPr>
        <xdr:cNvPr id="435" name="n_3mainValue【市民会館】&#10;有形固定資産減価償却率">
          <a:extLst>
            <a:ext uri="{FF2B5EF4-FFF2-40B4-BE49-F238E27FC236}">
              <a16:creationId xmlns:a16="http://schemas.microsoft.com/office/drawing/2014/main" id="{BC10294B-DCFB-4F63-BAA5-EB29D75BCB88}"/>
            </a:ext>
          </a:extLst>
        </xdr:cNvPr>
        <xdr:cNvSpPr txBox="1"/>
      </xdr:nvSpPr>
      <xdr:spPr>
        <a:xfrm>
          <a:off x="1611004" y="1694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37391</xdr:rowOff>
    </xdr:from>
    <xdr:ext cx="405111" cy="259045"/>
    <xdr:sp macro="" textlink="">
      <xdr:nvSpPr>
        <xdr:cNvPr id="436" name="n_4mainValue【市民会館】&#10;有形固定資産減価償却率">
          <a:extLst>
            <a:ext uri="{FF2B5EF4-FFF2-40B4-BE49-F238E27FC236}">
              <a16:creationId xmlns:a16="http://schemas.microsoft.com/office/drawing/2014/main" id="{547D0350-910D-4D20-BF61-C83259291957}"/>
            </a:ext>
          </a:extLst>
        </xdr:cNvPr>
        <xdr:cNvSpPr txBox="1"/>
      </xdr:nvSpPr>
      <xdr:spPr>
        <a:xfrm>
          <a:off x="836304" y="1696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38E2A50B-F3E8-4253-A86A-62AA391BDB9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DA0DA4AE-05E6-48F3-8D52-8FD0456BFED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6D647F08-B2F2-4A4D-B7D4-992D04B21CE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A6A8A12C-4E45-4E7B-8AA5-085AE0634B2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DE4085E1-DB05-464F-AF62-481E6724187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A624A164-0695-4DBC-B0D7-853F9508BFF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594F0772-503B-4C28-B571-E3688BF4964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F4B23574-BBE3-4CAB-8449-69340DA29E78}"/>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D358E7C5-203A-40DD-A8A9-0CD85A2FE7FD}"/>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3E4CA2D2-8A53-4BA7-A685-DECEF4858365}"/>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D6BE4276-B72E-4DB3-A079-4BC3E57DD5BC}"/>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93C613F3-B854-44CE-A7AE-DB2C0CBB1B49}"/>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F2D56D5F-D1DA-42F9-B16D-3F7E6DB9BFF6}"/>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E32EBE16-CDF0-49C8-B8E4-885C0F35E75E}"/>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54440B87-3E6D-488E-9F4A-7B1A880BA3C9}"/>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2B2CF8B5-512E-4151-BF65-ECD95243E351}"/>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746502C2-39B7-4898-9685-7CD7575FE9E3}"/>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F865FCE7-451A-4F1C-B533-6248F75C6C8C}"/>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FEE6F5-6E43-40D0-827C-D870A56F4103}"/>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1D3CBCF6-E91D-45BE-9AD0-2B64237F4A2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E2AFCFF5-6708-4F4B-9BE2-3A1FD9B099BD}"/>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6AC2CA34-2F7E-468F-9AD8-DCE547301F1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1673ACE9-3D0E-46A2-A319-8E861A8E36E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60" name="直線コネクタ 459">
          <a:extLst>
            <a:ext uri="{FF2B5EF4-FFF2-40B4-BE49-F238E27FC236}">
              <a16:creationId xmlns:a16="http://schemas.microsoft.com/office/drawing/2014/main" id="{990BC56D-4525-4C5B-B0D8-70F587F8FB45}"/>
            </a:ext>
          </a:extLst>
        </xdr:cNvPr>
        <xdr:cNvCxnSpPr/>
      </xdr:nvCxnSpPr>
      <xdr:spPr>
        <a:xfrm flipV="1">
          <a:off x="9219565" y="1701736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1" name="【市民会館】&#10;一人当たり面積最小値テキスト">
          <a:extLst>
            <a:ext uri="{FF2B5EF4-FFF2-40B4-BE49-F238E27FC236}">
              <a16:creationId xmlns:a16="http://schemas.microsoft.com/office/drawing/2014/main" id="{A62C143C-0B5C-4D86-BDAB-820D513C24DE}"/>
            </a:ext>
          </a:extLst>
        </xdr:cNvPr>
        <xdr:cNvSpPr txBox="1"/>
      </xdr:nvSpPr>
      <xdr:spPr>
        <a:xfrm>
          <a:off x="92583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a:extLst>
            <a:ext uri="{FF2B5EF4-FFF2-40B4-BE49-F238E27FC236}">
              <a16:creationId xmlns:a16="http://schemas.microsoft.com/office/drawing/2014/main" id="{FCED39F7-3C80-4156-8256-6FA1A89FCB4A}"/>
            </a:ext>
          </a:extLst>
        </xdr:cNvPr>
        <xdr:cNvCxnSpPr/>
      </xdr:nvCxnSpPr>
      <xdr:spPr>
        <a:xfrm>
          <a:off x="915416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463" name="【市民会館】&#10;一人当たり面積最大値テキスト">
          <a:extLst>
            <a:ext uri="{FF2B5EF4-FFF2-40B4-BE49-F238E27FC236}">
              <a16:creationId xmlns:a16="http://schemas.microsoft.com/office/drawing/2014/main" id="{7C825415-A070-41CE-B673-B0368FB47D19}"/>
            </a:ext>
          </a:extLst>
        </xdr:cNvPr>
        <xdr:cNvSpPr txBox="1"/>
      </xdr:nvSpPr>
      <xdr:spPr>
        <a:xfrm>
          <a:off x="9258300" y="167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64" name="直線コネクタ 463">
          <a:extLst>
            <a:ext uri="{FF2B5EF4-FFF2-40B4-BE49-F238E27FC236}">
              <a16:creationId xmlns:a16="http://schemas.microsoft.com/office/drawing/2014/main" id="{55AB7FA6-5474-408B-B109-BACC1FB80212}"/>
            </a:ext>
          </a:extLst>
        </xdr:cNvPr>
        <xdr:cNvCxnSpPr/>
      </xdr:nvCxnSpPr>
      <xdr:spPr>
        <a:xfrm>
          <a:off x="9154160" y="17017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465" name="【市民会館】&#10;一人当たり面積平均値テキスト">
          <a:extLst>
            <a:ext uri="{FF2B5EF4-FFF2-40B4-BE49-F238E27FC236}">
              <a16:creationId xmlns:a16="http://schemas.microsoft.com/office/drawing/2014/main" id="{1E637987-0926-46C5-9AF0-54A40D784082}"/>
            </a:ext>
          </a:extLst>
        </xdr:cNvPr>
        <xdr:cNvSpPr txBox="1"/>
      </xdr:nvSpPr>
      <xdr:spPr>
        <a:xfrm>
          <a:off x="9258300" y="17776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66" name="フローチャート: 判断 465">
          <a:extLst>
            <a:ext uri="{FF2B5EF4-FFF2-40B4-BE49-F238E27FC236}">
              <a16:creationId xmlns:a16="http://schemas.microsoft.com/office/drawing/2014/main" id="{453D2B52-A769-4540-9513-76E3AA9912A1}"/>
            </a:ext>
          </a:extLst>
        </xdr:cNvPr>
        <xdr:cNvSpPr/>
      </xdr:nvSpPr>
      <xdr:spPr>
        <a:xfrm>
          <a:off x="9192260" y="17924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467" name="フローチャート: 判断 466">
          <a:extLst>
            <a:ext uri="{FF2B5EF4-FFF2-40B4-BE49-F238E27FC236}">
              <a16:creationId xmlns:a16="http://schemas.microsoft.com/office/drawing/2014/main" id="{ECD2FCA7-305D-4F33-9E72-E395D205BFC3}"/>
            </a:ext>
          </a:extLst>
        </xdr:cNvPr>
        <xdr:cNvSpPr/>
      </xdr:nvSpPr>
      <xdr:spPr>
        <a:xfrm>
          <a:off x="8445500"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468" name="フローチャート: 判断 467">
          <a:extLst>
            <a:ext uri="{FF2B5EF4-FFF2-40B4-BE49-F238E27FC236}">
              <a16:creationId xmlns:a16="http://schemas.microsoft.com/office/drawing/2014/main" id="{FEBBB8EE-5449-40F6-962D-9718DFDF3CFD}"/>
            </a:ext>
          </a:extLst>
        </xdr:cNvPr>
        <xdr:cNvSpPr/>
      </xdr:nvSpPr>
      <xdr:spPr>
        <a:xfrm>
          <a:off x="7670800" y="17930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469" name="フローチャート: 判断 468">
          <a:extLst>
            <a:ext uri="{FF2B5EF4-FFF2-40B4-BE49-F238E27FC236}">
              <a16:creationId xmlns:a16="http://schemas.microsoft.com/office/drawing/2014/main" id="{0A3A0EE2-181F-424A-991F-7A0E352D459D}"/>
            </a:ext>
          </a:extLst>
        </xdr:cNvPr>
        <xdr:cNvSpPr/>
      </xdr:nvSpPr>
      <xdr:spPr>
        <a:xfrm>
          <a:off x="6873240" y="17913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0" name="フローチャート: 判断 469">
          <a:extLst>
            <a:ext uri="{FF2B5EF4-FFF2-40B4-BE49-F238E27FC236}">
              <a16:creationId xmlns:a16="http://schemas.microsoft.com/office/drawing/2014/main" id="{602440B0-0BB8-434F-8302-BECA3FF15A73}"/>
            </a:ext>
          </a:extLst>
        </xdr:cNvPr>
        <xdr:cNvSpPr/>
      </xdr:nvSpPr>
      <xdr:spPr>
        <a:xfrm>
          <a:off x="609854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8D4CBCBC-6F56-406E-ABB6-12AF052E7B8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15B52FE-50E0-4679-A0DB-C865F2EC9262}"/>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883A0F0-2986-45C9-BE34-89A5DDCE36FB}"/>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2F2E920-47D0-4B4E-9320-A9BF528EBF08}"/>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48D95D0-F7BE-48BF-97D0-6302CE628C8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93980</xdr:rowOff>
    </xdr:from>
    <xdr:to>
      <xdr:col>55</xdr:col>
      <xdr:colOff>50800</xdr:colOff>
      <xdr:row>108</xdr:row>
      <xdr:rowOff>24130</xdr:rowOff>
    </xdr:to>
    <xdr:sp macro="" textlink="">
      <xdr:nvSpPr>
        <xdr:cNvPr id="476" name="楕円 475">
          <a:extLst>
            <a:ext uri="{FF2B5EF4-FFF2-40B4-BE49-F238E27FC236}">
              <a16:creationId xmlns:a16="http://schemas.microsoft.com/office/drawing/2014/main" id="{C235B127-D44B-4E34-BF99-6B7408DE2B18}"/>
            </a:ext>
          </a:extLst>
        </xdr:cNvPr>
        <xdr:cNvSpPr/>
      </xdr:nvSpPr>
      <xdr:spPr>
        <a:xfrm>
          <a:off x="9192260" y="1803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72407</xdr:rowOff>
    </xdr:from>
    <xdr:ext cx="469744" cy="259045"/>
    <xdr:sp macro="" textlink="">
      <xdr:nvSpPr>
        <xdr:cNvPr id="477" name="【市民会館】&#10;一人当たり面積該当値テキスト">
          <a:extLst>
            <a:ext uri="{FF2B5EF4-FFF2-40B4-BE49-F238E27FC236}">
              <a16:creationId xmlns:a16="http://schemas.microsoft.com/office/drawing/2014/main" id="{FAF53527-9CAD-4A0C-A9CA-A5E11397646F}"/>
            </a:ext>
          </a:extLst>
        </xdr:cNvPr>
        <xdr:cNvSpPr txBox="1"/>
      </xdr:nvSpPr>
      <xdr:spPr>
        <a:xfrm>
          <a:off x="9258300"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93980</xdr:rowOff>
    </xdr:from>
    <xdr:to>
      <xdr:col>50</xdr:col>
      <xdr:colOff>165100</xdr:colOff>
      <xdr:row>108</xdr:row>
      <xdr:rowOff>24130</xdr:rowOff>
    </xdr:to>
    <xdr:sp macro="" textlink="">
      <xdr:nvSpPr>
        <xdr:cNvPr id="478" name="楕円 477">
          <a:extLst>
            <a:ext uri="{FF2B5EF4-FFF2-40B4-BE49-F238E27FC236}">
              <a16:creationId xmlns:a16="http://schemas.microsoft.com/office/drawing/2014/main" id="{59509E09-ABC1-458A-AA6F-951C66C2A9DE}"/>
            </a:ext>
          </a:extLst>
        </xdr:cNvPr>
        <xdr:cNvSpPr/>
      </xdr:nvSpPr>
      <xdr:spPr>
        <a:xfrm>
          <a:off x="8445500" y="1803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144780</xdr:rowOff>
    </xdr:from>
    <xdr:to>
      <xdr:col>55</xdr:col>
      <xdr:colOff>0</xdr:colOff>
      <xdr:row>107</xdr:row>
      <xdr:rowOff>144780</xdr:rowOff>
    </xdr:to>
    <xdr:cxnSp macro="">
      <xdr:nvCxnSpPr>
        <xdr:cNvPr id="479" name="直線コネクタ 478">
          <a:extLst>
            <a:ext uri="{FF2B5EF4-FFF2-40B4-BE49-F238E27FC236}">
              <a16:creationId xmlns:a16="http://schemas.microsoft.com/office/drawing/2014/main" id="{9C15FF3D-AB87-463F-8152-606CFF84EE49}"/>
            </a:ext>
          </a:extLst>
        </xdr:cNvPr>
        <xdr:cNvCxnSpPr/>
      </xdr:nvCxnSpPr>
      <xdr:spPr>
        <a:xfrm>
          <a:off x="8496300" y="180822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95886</xdr:rowOff>
    </xdr:from>
    <xdr:to>
      <xdr:col>46</xdr:col>
      <xdr:colOff>38100</xdr:colOff>
      <xdr:row>108</xdr:row>
      <xdr:rowOff>26036</xdr:rowOff>
    </xdr:to>
    <xdr:sp macro="" textlink="">
      <xdr:nvSpPr>
        <xdr:cNvPr id="480" name="楕円 479">
          <a:extLst>
            <a:ext uri="{FF2B5EF4-FFF2-40B4-BE49-F238E27FC236}">
              <a16:creationId xmlns:a16="http://schemas.microsoft.com/office/drawing/2014/main" id="{954C9F08-BDBC-4169-BA45-55C61D4BFB15}"/>
            </a:ext>
          </a:extLst>
        </xdr:cNvPr>
        <xdr:cNvSpPr/>
      </xdr:nvSpPr>
      <xdr:spPr>
        <a:xfrm>
          <a:off x="7670800" y="180333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144780</xdr:rowOff>
    </xdr:from>
    <xdr:to>
      <xdr:col>50</xdr:col>
      <xdr:colOff>114300</xdr:colOff>
      <xdr:row>107</xdr:row>
      <xdr:rowOff>146686</xdr:rowOff>
    </xdr:to>
    <xdr:cxnSp macro="">
      <xdr:nvCxnSpPr>
        <xdr:cNvPr id="481" name="直線コネクタ 480">
          <a:extLst>
            <a:ext uri="{FF2B5EF4-FFF2-40B4-BE49-F238E27FC236}">
              <a16:creationId xmlns:a16="http://schemas.microsoft.com/office/drawing/2014/main" id="{BFA0CDF8-628A-4AB9-A03D-DC52EF6121AA}"/>
            </a:ext>
          </a:extLst>
        </xdr:cNvPr>
        <xdr:cNvCxnSpPr/>
      </xdr:nvCxnSpPr>
      <xdr:spPr>
        <a:xfrm flipV="1">
          <a:off x="7713980" y="18082260"/>
          <a:ext cx="7823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95886</xdr:rowOff>
    </xdr:from>
    <xdr:to>
      <xdr:col>41</xdr:col>
      <xdr:colOff>101600</xdr:colOff>
      <xdr:row>108</xdr:row>
      <xdr:rowOff>26036</xdr:rowOff>
    </xdr:to>
    <xdr:sp macro="" textlink="">
      <xdr:nvSpPr>
        <xdr:cNvPr id="482" name="楕円 481">
          <a:extLst>
            <a:ext uri="{FF2B5EF4-FFF2-40B4-BE49-F238E27FC236}">
              <a16:creationId xmlns:a16="http://schemas.microsoft.com/office/drawing/2014/main" id="{CD01FDA1-E941-4869-8666-E78410307848}"/>
            </a:ext>
          </a:extLst>
        </xdr:cNvPr>
        <xdr:cNvSpPr/>
      </xdr:nvSpPr>
      <xdr:spPr>
        <a:xfrm>
          <a:off x="6873240" y="18033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146686</xdr:rowOff>
    </xdr:from>
    <xdr:to>
      <xdr:col>45</xdr:col>
      <xdr:colOff>177800</xdr:colOff>
      <xdr:row>107</xdr:row>
      <xdr:rowOff>146686</xdr:rowOff>
    </xdr:to>
    <xdr:cxnSp macro="">
      <xdr:nvCxnSpPr>
        <xdr:cNvPr id="483" name="直線コネクタ 482">
          <a:extLst>
            <a:ext uri="{FF2B5EF4-FFF2-40B4-BE49-F238E27FC236}">
              <a16:creationId xmlns:a16="http://schemas.microsoft.com/office/drawing/2014/main" id="{8C4DA241-F670-4B7B-90A6-AB14F2B157C5}"/>
            </a:ext>
          </a:extLst>
        </xdr:cNvPr>
        <xdr:cNvCxnSpPr/>
      </xdr:nvCxnSpPr>
      <xdr:spPr>
        <a:xfrm>
          <a:off x="6924040" y="1808416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111125</xdr:rowOff>
    </xdr:from>
    <xdr:to>
      <xdr:col>36</xdr:col>
      <xdr:colOff>165100</xdr:colOff>
      <xdr:row>108</xdr:row>
      <xdr:rowOff>41275</xdr:rowOff>
    </xdr:to>
    <xdr:sp macro="" textlink="">
      <xdr:nvSpPr>
        <xdr:cNvPr id="484" name="楕円 483">
          <a:extLst>
            <a:ext uri="{FF2B5EF4-FFF2-40B4-BE49-F238E27FC236}">
              <a16:creationId xmlns:a16="http://schemas.microsoft.com/office/drawing/2014/main" id="{84E53F97-C118-424F-8478-290576703973}"/>
            </a:ext>
          </a:extLst>
        </xdr:cNvPr>
        <xdr:cNvSpPr/>
      </xdr:nvSpPr>
      <xdr:spPr>
        <a:xfrm>
          <a:off x="6098540" y="18048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146686</xdr:rowOff>
    </xdr:from>
    <xdr:to>
      <xdr:col>41</xdr:col>
      <xdr:colOff>50800</xdr:colOff>
      <xdr:row>107</xdr:row>
      <xdr:rowOff>161925</xdr:rowOff>
    </xdr:to>
    <xdr:cxnSp macro="">
      <xdr:nvCxnSpPr>
        <xdr:cNvPr id="485" name="直線コネクタ 484">
          <a:extLst>
            <a:ext uri="{FF2B5EF4-FFF2-40B4-BE49-F238E27FC236}">
              <a16:creationId xmlns:a16="http://schemas.microsoft.com/office/drawing/2014/main" id="{32CC99FA-420E-4079-9A6C-926267547525}"/>
            </a:ext>
          </a:extLst>
        </xdr:cNvPr>
        <xdr:cNvCxnSpPr/>
      </xdr:nvCxnSpPr>
      <xdr:spPr>
        <a:xfrm flipV="1">
          <a:off x="6149340" y="18084166"/>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486" name="n_1aveValue【市民会館】&#10;一人当たり面積">
          <a:extLst>
            <a:ext uri="{FF2B5EF4-FFF2-40B4-BE49-F238E27FC236}">
              <a16:creationId xmlns:a16="http://schemas.microsoft.com/office/drawing/2014/main" id="{68D38391-9486-4B7E-96D7-769EDDBBC702}"/>
            </a:ext>
          </a:extLst>
        </xdr:cNvPr>
        <xdr:cNvSpPr txBox="1"/>
      </xdr:nvSpPr>
      <xdr:spPr>
        <a:xfrm>
          <a:off x="827158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macro="" textlink="">
      <xdr:nvSpPr>
        <xdr:cNvPr id="487" name="n_2aveValue【市民会館】&#10;一人当たり面積">
          <a:extLst>
            <a:ext uri="{FF2B5EF4-FFF2-40B4-BE49-F238E27FC236}">
              <a16:creationId xmlns:a16="http://schemas.microsoft.com/office/drawing/2014/main" id="{CB48B4A4-72D3-4A9B-BF3D-3EF939807559}"/>
            </a:ext>
          </a:extLst>
        </xdr:cNvPr>
        <xdr:cNvSpPr txBox="1"/>
      </xdr:nvSpPr>
      <xdr:spPr>
        <a:xfrm>
          <a:off x="7509587" y="177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488" name="n_3aveValue【市民会館】&#10;一人当たり面積">
          <a:extLst>
            <a:ext uri="{FF2B5EF4-FFF2-40B4-BE49-F238E27FC236}">
              <a16:creationId xmlns:a16="http://schemas.microsoft.com/office/drawing/2014/main" id="{18E303DE-A6A3-4BB6-A261-D58054D3AE57}"/>
            </a:ext>
          </a:extLst>
        </xdr:cNvPr>
        <xdr:cNvSpPr txBox="1"/>
      </xdr:nvSpPr>
      <xdr:spPr>
        <a:xfrm>
          <a:off x="67120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489" name="n_4aveValue【市民会館】&#10;一人当たり面積">
          <a:extLst>
            <a:ext uri="{FF2B5EF4-FFF2-40B4-BE49-F238E27FC236}">
              <a16:creationId xmlns:a16="http://schemas.microsoft.com/office/drawing/2014/main" id="{59C87D7A-6D04-4345-95D0-4754A0461FAD}"/>
            </a:ext>
          </a:extLst>
        </xdr:cNvPr>
        <xdr:cNvSpPr txBox="1"/>
      </xdr:nvSpPr>
      <xdr:spPr>
        <a:xfrm>
          <a:off x="59373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15257</xdr:rowOff>
    </xdr:from>
    <xdr:ext cx="469744" cy="259045"/>
    <xdr:sp macro="" textlink="">
      <xdr:nvSpPr>
        <xdr:cNvPr id="490" name="n_1mainValue【市民会館】&#10;一人当たり面積">
          <a:extLst>
            <a:ext uri="{FF2B5EF4-FFF2-40B4-BE49-F238E27FC236}">
              <a16:creationId xmlns:a16="http://schemas.microsoft.com/office/drawing/2014/main" id="{5CE3A503-4EEF-4502-9802-CA778FC8836B}"/>
            </a:ext>
          </a:extLst>
        </xdr:cNvPr>
        <xdr:cNvSpPr txBox="1"/>
      </xdr:nvSpPr>
      <xdr:spPr>
        <a:xfrm>
          <a:off x="827158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17163</xdr:rowOff>
    </xdr:from>
    <xdr:ext cx="469744" cy="259045"/>
    <xdr:sp macro="" textlink="">
      <xdr:nvSpPr>
        <xdr:cNvPr id="491" name="n_2mainValue【市民会館】&#10;一人当たり面積">
          <a:extLst>
            <a:ext uri="{FF2B5EF4-FFF2-40B4-BE49-F238E27FC236}">
              <a16:creationId xmlns:a16="http://schemas.microsoft.com/office/drawing/2014/main" id="{F7FCE756-AEA3-4CAA-9AEB-32B194A68F97}"/>
            </a:ext>
          </a:extLst>
        </xdr:cNvPr>
        <xdr:cNvSpPr txBox="1"/>
      </xdr:nvSpPr>
      <xdr:spPr>
        <a:xfrm>
          <a:off x="7509587" y="181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17163</xdr:rowOff>
    </xdr:from>
    <xdr:ext cx="469744" cy="259045"/>
    <xdr:sp macro="" textlink="">
      <xdr:nvSpPr>
        <xdr:cNvPr id="492" name="n_3mainValue【市民会館】&#10;一人当たり面積">
          <a:extLst>
            <a:ext uri="{FF2B5EF4-FFF2-40B4-BE49-F238E27FC236}">
              <a16:creationId xmlns:a16="http://schemas.microsoft.com/office/drawing/2014/main" id="{1A686C20-756F-463A-A973-AEBF0C831232}"/>
            </a:ext>
          </a:extLst>
        </xdr:cNvPr>
        <xdr:cNvSpPr txBox="1"/>
      </xdr:nvSpPr>
      <xdr:spPr>
        <a:xfrm>
          <a:off x="6712027" y="181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32402</xdr:rowOff>
    </xdr:from>
    <xdr:ext cx="469744" cy="259045"/>
    <xdr:sp macro="" textlink="">
      <xdr:nvSpPr>
        <xdr:cNvPr id="493" name="n_4mainValue【市民会館】&#10;一人当たり面積">
          <a:extLst>
            <a:ext uri="{FF2B5EF4-FFF2-40B4-BE49-F238E27FC236}">
              <a16:creationId xmlns:a16="http://schemas.microsoft.com/office/drawing/2014/main" id="{D5DBEF19-2F1A-4E3D-A0F3-76662B13583D}"/>
            </a:ext>
          </a:extLst>
        </xdr:cNvPr>
        <xdr:cNvSpPr txBox="1"/>
      </xdr:nvSpPr>
      <xdr:spPr>
        <a:xfrm>
          <a:off x="59373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DE690D4D-07C8-48B5-8395-95529AE7A98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558D88A2-D3BB-4ADB-99D3-7456E378D88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D38CBEBF-DF3F-40DA-AC6F-C4F28385262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5FF11680-F5DA-4E74-8916-5C47691BE8B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D4777169-DD1A-456A-8B02-AA2BF14D029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5D7DA225-B1BB-40FE-ACA1-91765E24CE2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1E992C66-2DE7-46CF-AD1B-3C8948D8A6F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FC7BB8BE-04A2-4FEE-8DA1-24887BEF010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5BE7309D-F6DD-4EF9-B6DA-06811AAC37E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274D4CFE-BEF3-4D4E-8817-296097E4E2D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6A6F0FA9-AE1F-4E92-ADB2-34873310D78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6A63F690-73D4-43F7-9C67-6A4E627A7571}"/>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71AAD44C-4FC4-42E3-9186-657222A56D81}"/>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DB13D072-149A-4B17-8B52-5DF3177D804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79B36747-600F-40AA-9F15-D6232593F2F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45DEDE20-36CB-437D-A5EF-30D67AC7B99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3312694B-CAC8-4C71-BF24-0853A14A6E4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242287D-56AE-4BFB-AA73-681F0DAF7144}"/>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6D247A42-9DCD-4B45-A163-2BC111EFFC2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EA429835-EC8A-42AE-A628-BD847C2A8C1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4AB7F4A7-751E-4B25-A05A-1B6AC289351F}"/>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204BD6FB-7EEE-4347-9CB0-EDD9262FA9C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388833A5-D151-4476-8B44-46DB4C5DD6B3}"/>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A5CE8625-A9B7-4477-93B1-19B78FD65AC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A61A1CEA-7638-4A21-B63C-C544746DC1E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4973376A-EC41-4774-80D3-EE0B7703CFD2}"/>
            </a:ext>
          </a:extLst>
        </xdr:cNvPr>
        <xdr:cNvCxnSpPr/>
      </xdr:nvCxnSpPr>
      <xdr:spPr>
        <a:xfrm flipV="1">
          <a:off x="14375764" y="5733506"/>
          <a:ext cx="0" cy="139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C75C0608-D1E5-4D63-949F-FBD137328572}"/>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6019DB5E-08E1-4FD3-B485-F15148DB45DA}"/>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A36D6D66-A981-4E23-9F36-8A90FE5C8034}"/>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3" name="直線コネクタ 522">
          <a:extLst>
            <a:ext uri="{FF2B5EF4-FFF2-40B4-BE49-F238E27FC236}">
              <a16:creationId xmlns:a16="http://schemas.microsoft.com/office/drawing/2014/main" id="{C1473619-382A-45CA-B994-677CC00204E7}"/>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AC9E4AC3-3DFC-4B09-84FF-DB0519DA9891}"/>
            </a:ext>
          </a:extLst>
        </xdr:cNvPr>
        <xdr:cNvSpPr txBox="1"/>
      </xdr:nvSpPr>
      <xdr:spPr>
        <a:xfrm>
          <a:off x="14414500" y="63179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525" name="フローチャート: 判断 524">
          <a:extLst>
            <a:ext uri="{FF2B5EF4-FFF2-40B4-BE49-F238E27FC236}">
              <a16:creationId xmlns:a16="http://schemas.microsoft.com/office/drawing/2014/main" id="{AB5D06DC-EDC8-4CD4-90D9-A4F649BAB2D2}"/>
            </a:ext>
          </a:extLst>
        </xdr:cNvPr>
        <xdr:cNvSpPr/>
      </xdr:nvSpPr>
      <xdr:spPr>
        <a:xfrm>
          <a:off x="14325600" y="64626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6" name="フローチャート: 判断 525">
          <a:extLst>
            <a:ext uri="{FF2B5EF4-FFF2-40B4-BE49-F238E27FC236}">
              <a16:creationId xmlns:a16="http://schemas.microsoft.com/office/drawing/2014/main" id="{E8E223C3-4C06-4EFA-B6C2-D48FC595CF63}"/>
            </a:ext>
          </a:extLst>
        </xdr:cNvPr>
        <xdr:cNvSpPr/>
      </xdr:nvSpPr>
      <xdr:spPr>
        <a:xfrm>
          <a:off x="135788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EFA74089-E631-4F71-9BB5-7E8760DF2CBB}"/>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28" name="フローチャート: 判断 527">
          <a:extLst>
            <a:ext uri="{FF2B5EF4-FFF2-40B4-BE49-F238E27FC236}">
              <a16:creationId xmlns:a16="http://schemas.microsoft.com/office/drawing/2014/main" id="{43789310-F455-4F14-A223-E7EFF713BB9C}"/>
            </a:ext>
          </a:extLst>
        </xdr:cNvPr>
        <xdr:cNvSpPr/>
      </xdr:nvSpPr>
      <xdr:spPr>
        <a:xfrm>
          <a:off x="12029440" y="64789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29" name="フローチャート: 判断 528">
          <a:extLst>
            <a:ext uri="{FF2B5EF4-FFF2-40B4-BE49-F238E27FC236}">
              <a16:creationId xmlns:a16="http://schemas.microsoft.com/office/drawing/2014/main" id="{3234F357-CF30-46D0-B774-7E9895673839}"/>
            </a:ext>
          </a:extLst>
        </xdr:cNvPr>
        <xdr:cNvSpPr/>
      </xdr:nvSpPr>
      <xdr:spPr>
        <a:xfrm>
          <a:off x="1123188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079047C-DA4D-4AAA-AF02-AE0A174E80A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39A3EC3-43DE-4EC1-B84D-53589F06AFE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2C6D96E-DF3F-4AC8-8664-50BB3B97689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17B5FE9-FF2C-4FEF-BFC0-8F77E064EE0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FF6FAC9-28A8-4AA3-9CAE-04912E55507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160927</xdr:rowOff>
    </xdr:from>
    <xdr:to>
      <xdr:col>85</xdr:col>
      <xdr:colOff>177800</xdr:colOff>
      <xdr:row>40</xdr:row>
      <xdr:rowOff>91077</xdr:rowOff>
    </xdr:to>
    <xdr:sp macro="" textlink="">
      <xdr:nvSpPr>
        <xdr:cNvPr id="535" name="楕円 534">
          <a:extLst>
            <a:ext uri="{FF2B5EF4-FFF2-40B4-BE49-F238E27FC236}">
              <a16:creationId xmlns:a16="http://schemas.microsoft.com/office/drawing/2014/main" id="{75E6934B-7843-4EBD-B323-95D8BDC31132}"/>
            </a:ext>
          </a:extLst>
        </xdr:cNvPr>
        <xdr:cNvSpPr/>
      </xdr:nvSpPr>
      <xdr:spPr>
        <a:xfrm>
          <a:off x="14325600" y="669888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139354</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DFBAFB95-FA68-40E6-9E07-415B032D5367}"/>
            </a:ext>
          </a:extLst>
        </xdr:cNvPr>
        <xdr:cNvSpPr txBox="1"/>
      </xdr:nvSpPr>
      <xdr:spPr>
        <a:xfrm>
          <a:off x="14414500"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74385</xdr:rowOff>
    </xdr:from>
    <xdr:to>
      <xdr:col>81</xdr:col>
      <xdr:colOff>101600</xdr:colOff>
      <xdr:row>41</xdr:row>
      <xdr:rowOff>4535</xdr:rowOff>
    </xdr:to>
    <xdr:sp macro="" textlink="">
      <xdr:nvSpPr>
        <xdr:cNvPr id="537" name="楕円 536">
          <a:extLst>
            <a:ext uri="{FF2B5EF4-FFF2-40B4-BE49-F238E27FC236}">
              <a16:creationId xmlns:a16="http://schemas.microsoft.com/office/drawing/2014/main" id="{21878A0E-E344-49FC-A638-82BB344A7E3B}"/>
            </a:ext>
          </a:extLst>
        </xdr:cNvPr>
        <xdr:cNvSpPr/>
      </xdr:nvSpPr>
      <xdr:spPr>
        <a:xfrm>
          <a:off x="13578840" y="677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40277</xdr:rowOff>
    </xdr:from>
    <xdr:to>
      <xdr:col>85</xdr:col>
      <xdr:colOff>127000</xdr:colOff>
      <xdr:row>40</xdr:row>
      <xdr:rowOff>125185</xdr:rowOff>
    </xdr:to>
    <xdr:cxnSp macro="">
      <xdr:nvCxnSpPr>
        <xdr:cNvPr id="538" name="直線コネクタ 537">
          <a:extLst>
            <a:ext uri="{FF2B5EF4-FFF2-40B4-BE49-F238E27FC236}">
              <a16:creationId xmlns:a16="http://schemas.microsoft.com/office/drawing/2014/main" id="{25ACE62A-5F86-4A1D-928A-CB357F212AC8}"/>
            </a:ext>
          </a:extLst>
        </xdr:cNvPr>
        <xdr:cNvCxnSpPr/>
      </xdr:nvCxnSpPr>
      <xdr:spPr>
        <a:xfrm flipV="1">
          <a:off x="13629640" y="6745877"/>
          <a:ext cx="74676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79284</xdr:rowOff>
    </xdr:from>
    <xdr:to>
      <xdr:col>76</xdr:col>
      <xdr:colOff>165100</xdr:colOff>
      <xdr:row>40</xdr:row>
      <xdr:rowOff>9434</xdr:rowOff>
    </xdr:to>
    <xdr:sp macro="" textlink="">
      <xdr:nvSpPr>
        <xdr:cNvPr id="539" name="楕円 538">
          <a:extLst>
            <a:ext uri="{FF2B5EF4-FFF2-40B4-BE49-F238E27FC236}">
              <a16:creationId xmlns:a16="http://schemas.microsoft.com/office/drawing/2014/main" id="{3C046B90-217D-413B-B106-DEBD8C42DB63}"/>
            </a:ext>
          </a:extLst>
        </xdr:cNvPr>
        <xdr:cNvSpPr/>
      </xdr:nvSpPr>
      <xdr:spPr>
        <a:xfrm>
          <a:off x="12804140" y="6617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130084</xdr:rowOff>
    </xdr:from>
    <xdr:to>
      <xdr:col>81</xdr:col>
      <xdr:colOff>50800</xdr:colOff>
      <xdr:row>40</xdr:row>
      <xdr:rowOff>125185</xdr:rowOff>
    </xdr:to>
    <xdr:cxnSp macro="">
      <xdr:nvCxnSpPr>
        <xdr:cNvPr id="540" name="直線コネクタ 539">
          <a:extLst>
            <a:ext uri="{FF2B5EF4-FFF2-40B4-BE49-F238E27FC236}">
              <a16:creationId xmlns:a16="http://schemas.microsoft.com/office/drawing/2014/main" id="{E0D9C7BC-1D8F-4882-9175-CD3638D5B072}"/>
            </a:ext>
          </a:extLst>
        </xdr:cNvPr>
        <xdr:cNvCxnSpPr/>
      </xdr:nvCxnSpPr>
      <xdr:spPr>
        <a:xfrm>
          <a:off x="12854940" y="6668044"/>
          <a:ext cx="774700" cy="16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41728</xdr:rowOff>
    </xdr:from>
    <xdr:to>
      <xdr:col>72</xdr:col>
      <xdr:colOff>38100</xdr:colOff>
      <xdr:row>39</xdr:row>
      <xdr:rowOff>143328</xdr:rowOff>
    </xdr:to>
    <xdr:sp macro="" textlink="">
      <xdr:nvSpPr>
        <xdr:cNvPr id="541" name="楕円 540">
          <a:extLst>
            <a:ext uri="{FF2B5EF4-FFF2-40B4-BE49-F238E27FC236}">
              <a16:creationId xmlns:a16="http://schemas.microsoft.com/office/drawing/2014/main" id="{BD5AB05B-7316-490D-9A08-13F76D1F8A2E}"/>
            </a:ext>
          </a:extLst>
        </xdr:cNvPr>
        <xdr:cNvSpPr/>
      </xdr:nvSpPr>
      <xdr:spPr>
        <a:xfrm>
          <a:off x="12029440" y="65796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92528</xdr:rowOff>
    </xdr:from>
    <xdr:to>
      <xdr:col>76</xdr:col>
      <xdr:colOff>114300</xdr:colOff>
      <xdr:row>39</xdr:row>
      <xdr:rowOff>130084</xdr:rowOff>
    </xdr:to>
    <xdr:cxnSp macro="">
      <xdr:nvCxnSpPr>
        <xdr:cNvPr id="542" name="直線コネクタ 541">
          <a:extLst>
            <a:ext uri="{FF2B5EF4-FFF2-40B4-BE49-F238E27FC236}">
              <a16:creationId xmlns:a16="http://schemas.microsoft.com/office/drawing/2014/main" id="{8C97CCB8-31EC-4C2B-AAA8-F89C75C0F192}"/>
            </a:ext>
          </a:extLst>
        </xdr:cNvPr>
        <xdr:cNvCxnSpPr/>
      </xdr:nvCxnSpPr>
      <xdr:spPr>
        <a:xfrm>
          <a:off x="12072620" y="6630488"/>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28666</xdr:rowOff>
    </xdr:from>
    <xdr:to>
      <xdr:col>67</xdr:col>
      <xdr:colOff>101600</xdr:colOff>
      <xdr:row>39</xdr:row>
      <xdr:rowOff>130266</xdr:rowOff>
    </xdr:to>
    <xdr:sp macro="" textlink="">
      <xdr:nvSpPr>
        <xdr:cNvPr id="543" name="楕円 542">
          <a:extLst>
            <a:ext uri="{FF2B5EF4-FFF2-40B4-BE49-F238E27FC236}">
              <a16:creationId xmlns:a16="http://schemas.microsoft.com/office/drawing/2014/main" id="{0F6B6312-921D-4785-A064-78BE7BCB43DC}"/>
            </a:ext>
          </a:extLst>
        </xdr:cNvPr>
        <xdr:cNvSpPr/>
      </xdr:nvSpPr>
      <xdr:spPr>
        <a:xfrm>
          <a:off x="1123188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79466</xdr:rowOff>
    </xdr:from>
    <xdr:to>
      <xdr:col>71</xdr:col>
      <xdr:colOff>177800</xdr:colOff>
      <xdr:row>39</xdr:row>
      <xdr:rowOff>92528</xdr:rowOff>
    </xdr:to>
    <xdr:cxnSp macro="">
      <xdr:nvCxnSpPr>
        <xdr:cNvPr id="544" name="直線コネクタ 543">
          <a:extLst>
            <a:ext uri="{FF2B5EF4-FFF2-40B4-BE49-F238E27FC236}">
              <a16:creationId xmlns:a16="http://schemas.microsoft.com/office/drawing/2014/main" id="{B0164800-6A8A-487B-9635-3E98354909B9}"/>
            </a:ext>
          </a:extLst>
        </xdr:cNvPr>
        <xdr:cNvCxnSpPr/>
      </xdr:nvCxnSpPr>
      <xdr:spPr>
        <a:xfrm>
          <a:off x="11282680" y="6617426"/>
          <a:ext cx="78994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8728EEE9-8F5B-4F83-B5DD-D60D79611A8F}"/>
            </a:ext>
          </a:extLst>
        </xdr:cNvPr>
        <xdr:cNvSpPr txBox="1"/>
      </xdr:nvSpPr>
      <xdr:spPr>
        <a:xfrm>
          <a:off x="13437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3693AB3C-D0C4-41DC-8682-982684E7E00C}"/>
            </a:ext>
          </a:extLst>
        </xdr:cNvPr>
        <xdr:cNvSpPr txBox="1"/>
      </xdr:nvSpPr>
      <xdr:spPr>
        <a:xfrm>
          <a:off x="12675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4F0C8240-8C48-4DEE-91C9-CA8538EC8470}"/>
            </a:ext>
          </a:extLst>
        </xdr:cNvPr>
        <xdr:cNvSpPr txBox="1"/>
      </xdr:nvSpPr>
      <xdr:spPr>
        <a:xfrm>
          <a:off x="11900544"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B97D4757-19E8-4C30-89FA-8B1343EB344A}"/>
            </a:ext>
          </a:extLst>
        </xdr:cNvPr>
        <xdr:cNvSpPr txBox="1"/>
      </xdr:nvSpPr>
      <xdr:spPr>
        <a:xfrm>
          <a:off x="1110298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167112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2155E50F-226B-469D-B95E-A7219FE8C4AF}"/>
            </a:ext>
          </a:extLst>
        </xdr:cNvPr>
        <xdr:cNvSpPr txBox="1"/>
      </xdr:nvSpPr>
      <xdr:spPr>
        <a:xfrm>
          <a:off x="13437244" y="68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561</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4FC4DA1C-C47B-47CA-B237-514B77DAA531}"/>
            </a:ext>
          </a:extLst>
        </xdr:cNvPr>
        <xdr:cNvSpPr txBox="1"/>
      </xdr:nvSpPr>
      <xdr:spPr>
        <a:xfrm>
          <a:off x="12675244" y="670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134455</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DA405B07-364D-4BC7-9EEB-2196C162E1CF}"/>
            </a:ext>
          </a:extLst>
        </xdr:cNvPr>
        <xdr:cNvSpPr txBox="1"/>
      </xdr:nvSpPr>
      <xdr:spPr>
        <a:xfrm>
          <a:off x="119005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121393</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16EAE03-1295-4503-9A61-9CB9A101F388}"/>
            </a:ext>
          </a:extLst>
        </xdr:cNvPr>
        <xdr:cNvSpPr txBox="1"/>
      </xdr:nvSpPr>
      <xdr:spPr>
        <a:xfrm>
          <a:off x="1110298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82EF4ED5-2325-4B5E-80AF-88F7D9ECFB1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3C731549-7D40-4395-95DA-46F78A6F20F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E18EB8D9-BFE0-43B8-B7C4-C3AD84C4024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5D5953A5-6705-4E20-AB19-1E08F763884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1CD51E81-B29C-4CA8-8DCD-203F5D1CDCD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568D070-9905-4761-B0AE-A3F52D87FCA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E8BFFA89-0C61-4404-B218-1F14FD50606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D0DF173-395F-4834-B802-FF4288357D8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E10DFD1A-2B56-4FA3-AC5C-390E7496F59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5E2C98FF-9B89-4654-A12F-D981D23C1E2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1E60C042-77D5-4B69-AA35-5C87FFC68161}"/>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34469D93-2B67-4922-90A2-055035E351D1}"/>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2E2B40DB-87B8-4A5B-90AB-D26B631A8EF4}"/>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1376A8C2-CAFE-45C0-8898-CE61B807EA51}"/>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C5F18DF0-43A9-4409-A403-076B229B4185}"/>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18A1ADEA-9A5B-4572-9CF2-BD3A04BE1E27}"/>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A16E0B3C-CEE6-4A66-950E-AF3E9C9A5FEE}"/>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724C0EF9-4DC3-4559-8B9F-6C4EB29F1AD7}"/>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57207810-F3A5-4ADC-A287-52FD4BBDF53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AAD8077E-C180-4BBD-9AA3-69412F06120E}"/>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42768C68-3756-424D-AA61-46E2A91DE54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574" name="直線コネクタ 573">
          <a:extLst>
            <a:ext uri="{FF2B5EF4-FFF2-40B4-BE49-F238E27FC236}">
              <a16:creationId xmlns:a16="http://schemas.microsoft.com/office/drawing/2014/main" id="{029CCEB3-604E-41E9-9FED-1BD1496153C2}"/>
            </a:ext>
          </a:extLst>
        </xdr:cNvPr>
        <xdr:cNvCxnSpPr/>
      </xdr:nvCxnSpPr>
      <xdr:spPr>
        <a:xfrm flipV="1">
          <a:off x="19509104" y="5778374"/>
          <a:ext cx="0" cy="122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32489D07-EA73-49FF-B21A-47F6BC94E4A5}"/>
            </a:ext>
          </a:extLst>
        </xdr:cNvPr>
        <xdr:cNvSpPr txBox="1"/>
      </xdr:nvSpPr>
      <xdr:spPr>
        <a:xfrm>
          <a:off x="19547840" y="7010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76" name="直線コネクタ 575">
          <a:extLst>
            <a:ext uri="{FF2B5EF4-FFF2-40B4-BE49-F238E27FC236}">
              <a16:creationId xmlns:a16="http://schemas.microsoft.com/office/drawing/2014/main" id="{0A0F361B-3F68-4455-B00D-162AE88D8EB9}"/>
            </a:ext>
          </a:extLst>
        </xdr:cNvPr>
        <xdr:cNvCxnSpPr/>
      </xdr:nvCxnSpPr>
      <xdr:spPr>
        <a:xfrm>
          <a:off x="19443700" y="7006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DF4012CF-58C6-4785-B6CC-36C55E1D151A}"/>
            </a:ext>
          </a:extLst>
        </xdr:cNvPr>
        <xdr:cNvSpPr txBox="1"/>
      </xdr:nvSpPr>
      <xdr:spPr>
        <a:xfrm>
          <a:off x="19547840" y="555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578" name="直線コネクタ 577">
          <a:extLst>
            <a:ext uri="{FF2B5EF4-FFF2-40B4-BE49-F238E27FC236}">
              <a16:creationId xmlns:a16="http://schemas.microsoft.com/office/drawing/2014/main" id="{A7007DA2-0A07-45B7-9A21-93C7C32BBDEB}"/>
            </a:ext>
          </a:extLst>
        </xdr:cNvPr>
        <xdr:cNvCxnSpPr/>
      </xdr:nvCxnSpPr>
      <xdr:spPr>
        <a:xfrm>
          <a:off x="19443700" y="5778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3089B1D4-1B2C-4BA3-96D3-1C423B4523E5}"/>
            </a:ext>
          </a:extLst>
        </xdr:cNvPr>
        <xdr:cNvSpPr txBox="1"/>
      </xdr:nvSpPr>
      <xdr:spPr>
        <a:xfrm>
          <a:off x="19547840" y="643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580" name="フローチャート: 判断 579">
          <a:extLst>
            <a:ext uri="{FF2B5EF4-FFF2-40B4-BE49-F238E27FC236}">
              <a16:creationId xmlns:a16="http://schemas.microsoft.com/office/drawing/2014/main" id="{2BE66CA6-91CF-4A17-A9BA-1CEF0668BAA9}"/>
            </a:ext>
          </a:extLst>
        </xdr:cNvPr>
        <xdr:cNvSpPr/>
      </xdr:nvSpPr>
      <xdr:spPr>
        <a:xfrm>
          <a:off x="19458940" y="658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581" name="フローチャート: 判断 580">
          <a:extLst>
            <a:ext uri="{FF2B5EF4-FFF2-40B4-BE49-F238E27FC236}">
              <a16:creationId xmlns:a16="http://schemas.microsoft.com/office/drawing/2014/main" id="{41833A77-904B-4504-8C49-947763F5AF60}"/>
            </a:ext>
          </a:extLst>
        </xdr:cNvPr>
        <xdr:cNvSpPr/>
      </xdr:nvSpPr>
      <xdr:spPr>
        <a:xfrm>
          <a:off x="18735040" y="6613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582" name="フローチャート: 判断 581">
          <a:extLst>
            <a:ext uri="{FF2B5EF4-FFF2-40B4-BE49-F238E27FC236}">
              <a16:creationId xmlns:a16="http://schemas.microsoft.com/office/drawing/2014/main" id="{08274C30-94A4-45E4-8F91-1FC11E56EBF6}"/>
            </a:ext>
          </a:extLst>
        </xdr:cNvPr>
        <xdr:cNvSpPr/>
      </xdr:nvSpPr>
      <xdr:spPr>
        <a:xfrm>
          <a:off x="17937480" y="6610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583" name="フローチャート: 判断 582">
          <a:extLst>
            <a:ext uri="{FF2B5EF4-FFF2-40B4-BE49-F238E27FC236}">
              <a16:creationId xmlns:a16="http://schemas.microsoft.com/office/drawing/2014/main" id="{8AD66D36-9B0A-422F-9C4A-C05CCEDB1899}"/>
            </a:ext>
          </a:extLst>
        </xdr:cNvPr>
        <xdr:cNvSpPr/>
      </xdr:nvSpPr>
      <xdr:spPr>
        <a:xfrm>
          <a:off x="17162780" y="663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584" name="フローチャート: 判断 583">
          <a:extLst>
            <a:ext uri="{FF2B5EF4-FFF2-40B4-BE49-F238E27FC236}">
              <a16:creationId xmlns:a16="http://schemas.microsoft.com/office/drawing/2014/main" id="{1A00F05C-B3BD-4418-968D-8D6E6379AA10}"/>
            </a:ext>
          </a:extLst>
        </xdr:cNvPr>
        <xdr:cNvSpPr/>
      </xdr:nvSpPr>
      <xdr:spPr>
        <a:xfrm>
          <a:off x="16388080" y="6637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0D9C8B5-9FF3-4797-A73A-AFBF75F2E8B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25B7961-2952-4116-B173-06652A4D058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615A6D8-B6DC-4601-8A44-77036A1F699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3814DAF-D813-4A4D-9EAA-382B29DE79F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4CEBBBBC-2F5C-4E19-A79E-ACA233D6D49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153567</xdr:rowOff>
    </xdr:from>
    <xdr:to>
      <xdr:col>116</xdr:col>
      <xdr:colOff>114300</xdr:colOff>
      <xdr:row>41</xdr:row>
      <xdr:rowOff>83717</xdr:rowOff>
    </xdr:to>
    <xdr:sp macro="" textlink="">
      <xdr:nvSpPr>
        <xdr:cNvPr id="590" name="楕円 589">
          <a:extLst>
            <a:ext uri="{FF2B5EF4-FFF2-40B4-BE49-F238E27FC236}">
              <a16:creationId xmlns:a16="http://schemas.microsoft.com/office/drawing/2014/main" id="{456C7170-D46E-4244-A8DE-B661F05A7AC5}"/>
            </a:ext>
          </a:extLst>
        </xdr:cNvPr>
        <xdr:cNvSpPr/>
      </xdr:nvSpPr>
      <xdr:spPr>
        <a:xfrm>
          <a:off x="19458940" y="68591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68494</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921C560E-F03C-45C2-91C5-277E4F93E914}"/>
            </a:ext>
          </a:extLst>
        </xdr:cNvPr>
        <xdr:cNvSpPr txBox="1"/>
      </xdr:nvSpPr>
      <xdr:spPr>
        <a:xfrm>
          <a:off x="19547840" y="677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152712</xdr:rowOff>
    </xdr:from>
    <xdr:to>
      <xdr:col>112</xdr:col>
      <xdr:colOff>38100</xdr:colOff>
      <xdr:row>41</xdr:row>
      <xdr:rowOff>82862</xdr:rowOff>
    </xdr:to>
    <xdr:sp macro="" textlink="">
      <xdr:nvSpPr>
        <xdr:cNvPr id="592" name="楕円 591">
          <a:extLst>
            <a:ext uri="{FF2B5EF4-FFF2-40B4-BE49-F238E27FC236}">
              <a16:creationId xmlns:a16="http://schemas.microsoft.com/office/drawing/2014/main" id="{BECD996D-00CD-41B3-B7FE-B6BF85157154}"/>
            </a:ext>
          </a:extLst>
        </xdr:cNvPr>
        <xdr:cNvSpPr/>
      </xdr:nvSpPr>
      <xdr:spPr>
        <a:xfrm>
          <a:off x="18735040" y="68583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32062</xdr:rowOff>
    </xdr:from>
    <xdr:to>
      <xdr:col>116</xdr:col>
      <xdr:colOff>63500</xdr:colOff>
      <xdr:row>41</xdr:row>
      <xdr:rowOff>32917</xdr:rowOff>
    </xdr:to>
    <xdr:cxnSp macro="">
      <xdr:nvCxnSpPr>
        <xdr:cNvPr id="593" name="直線コネクタ 592">
          <a:extLst>
            <a:ext uri="{FF2B5EF4-FFF2-40B4-BE49-F238E27FC236}">
              <a16:creationId xmlns:a16="http://schemas.microsoft.com/office/drawing/2014/main" id="{4409D01A-F68A-4A04-BE7C-E7794CB34037}"/>
            </a:ext>
          </a:extLst>
        </xdr:cNvPr>
        <xdr:cNvCxnSpPr/>
      </xdr:nvCxnSpPr>
      <xdr:spPr>
        <a:xfrm>
          <a:off x="18778220" y="6905302"/>
          <a:ext cx="73152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155249</xdr:rowOff>
    </xdr:from>
    <xdr:to>
      <xdr:col>107</xdr:col>
      <xdr:colOff>101600</xdr:colOff>
      <xdr:row>41</xdr:row>
      <xdr:rowOff>85399</xdr:rowOff>
    </xdr:to>
    <xdr:sp macro="" textlink="">
      <xdr:nvSpPr>
        <xdr:cNvPr id="594" name="楕円 593">
          <a:extLst>
            <a:ext uri="{FF2B5EF4-FFF2-40B4-BE49-F238E27FC236}">
              <a16:creationId xmlns:a16="http://schemas.microsoft.com/office/drawing/2014/main" id="{CE305A55-9656-4861-A788-B7B7906CC6D6}"/>
            </a:ext>
          </a:extLst>
        </xdr:cNvPr>
        <xdr:cNvSpPr/>
      </xdr:nvSpPr>
      <xdr:spPr>
        <a:xfrm>
          <a:off x="17937480" y="68608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32062</xdr:rowOff>
    </xdr:from>
    <xdr:to>
      <xdr:col>111</xdr:col>
      <xdr:colOff>177800</xdr:colOff>
      <xdr:row>41</xdr:row>
      <xdr:rowOff>34599</xdr:rowOff>
    </xdr:to>
    <xdr:cxnSp macro="">
      <xdr:nvCxnSpPr>
        <xdr:cNvPr id="595" name="直線コネクタ 594">
          <a:extLst>
            <a:ext uri="{FF2B5EF4-FFF2-40B4-BE49-F238E27FC236}">
              <a16:creationId xmlns:a16="http://schemas.microsoft.com/office/drawing/2014/main" id="{B5268500-38B7-46EC-8DB0-C00C544BE334}"/>
            </a:ext>
          </a:extLst>
        </xdr:cNvPr>
        <xdr:cNvCxnSpPr/>
      </xdr:nvCxnSpPr>
      <xdr:spPr>
        <a:xfrm flipV="1">
          <a:off x="17988280" y="6905302"/>
          <a:ext cx="78994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155551</xdr:rowOff>
    </xdr:from>
    <xdr:to>
      <xdr:col>102</xdr:col>
      <xdr:colOff>165100</xdr:colOff>
      <xdr:row>41</xdr:row>
      <xdr:rowOff>85701</xdr:rowOff>
    </xdr:to>
    <xdr:sp macro="" textlink="">
      <xdr:nvSpPr>
        <xdr:cNvPr id="596" name="楕円 595">
          <a:extLst>
            <a:ext uri="{FF2B5EF4-FFF2-40B4-BE49-F238E27FC236}">
              <a16:creationId xmlns:a16="http://schemas.microsoft.com/office/drawing/2014/main" id="{64CACE76-DCC3-48C7-BF42-1D84E7E79108}"/>
            </a:ext>
          </a:extLst>
        </xdr:cNvPr>
        <xdr:cNvSpPr/>
      </xdr:nvSpPr>
      <xdr:spPr>
        <a:xfrm>
          <a:off x="17162780" y="6861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34599</xdr:rowOff>
    </xdr:from>
    <xdr:to>
      <xdr:col>107</xdr:col>
      <xdr:colOff>50800</xdr:colOff>
      <xdr:row>41</xdr:row>
      <xdr:rowOff>34901</xdr:rowOff>
    </xdr:to>
    <xdr:cxnSp macro="">
      <xdr:nvCxnSpPr>
        <xdr:cNvPr id="597" name="直線コネクタ 596">
          <a:extLst>
            <a:ext uri="{FF2B5EF4-FFF2-40B4-BE49-F238E27FC236}">
              <a16:creationId xmlns:a16="http://schemas.microsoft.com/office/drawing/2014/main" id="{03374234-A4D0-4074-9DCD-D542E5199667}"/>
            </a:ext>
          </a:extLst>
        </xdr:cNvPr>
        <xdr:cNvCxnSpPr/>
      </xdr:nvCxnSpPr>
      <xdr:spPr>
        <a:xfrm flipV="1">
          <a:off x="17213580" y="6907839"/>
          <a:ext cx="7747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156049</xdr:rowOff>
    </xdr:from>
    <xdr:to>
      <xdr:col>98</xdr:col>
      <xdr:colOff>38100</xdr:colOff>
      <xdr:row>41</xdr:row>
      <xdr:rowOff>86199</xdr:rowOff>
    </xdr:to>
    <xdr:sp macro="" textlink="">
      <xdr:nvSpPr>
        <xdr:cNvPr id="598" name="楕円 597">
          <a:extLst>
            <a:ext uri="{FF2B5EF4-FFF2-40B4-BE49-F238E27FC236}">
              <a16:creationId xmlns:a16="http://schemas.microsoft.com/office/drawing/2014/main" id="{89E72DBD-C5A8-4624-8C16-7B9AC5820645}"/>
            </a:ext>
          </a:extLst>
        </xdr:cNvPr>
        <xdr:cNvSpPr/>
      </xdr:nvSpPr>
      <xdr:spPr>
        <a:xfrm>
          <a:off x="16388080" y="68616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34901</xdr:rowOff>
    </xdr:from>
    <xdr:to>
      <xdr:col>102</xdr:col>
      <xdr:colOff>114300</xdr:colOff>
      <xdr:row>41</xdr:row>
      <xdr:rowOff>35399</xdr:rowOff>
    </xdr:to>
    <xdr:cxnSp macro="">
      <xdr:nvCxnSpPr>
        <xdr:cNvPr id="599" name="直線コネクタ 598">
          <a:extLst>
            <a:ext uri="{FF2B5EF4-FFF2-40B4-BE49-F238E27FC236}">
              <a16:creationId xmlns:a16="http://schemas.microsoft.com/office/drawing/2014/main" id="{89328472-ED72-4567-ACB0-A0987E6D86B9}"/>
            </a:ext>
          </a:extLst>
        </xdr:cNvPr>
        <xdr:cNvCxnSpPr/>
      </xdr:nvCxnSpPr>
      <xdr:spPr>
        <a:xfrm flipV="1">
          <a:off x="16431260" y="6908141"/>
          <a:ext cx="782320" cy="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9C40BA6D-35FC-42CB-A46C-3B78FDEFEB5B}"/>
            </a:ext>
          </a:extLst>
        </xdr:cNvPr>
        <xdr:cNvSpPr txBox="1"/>
      </xdr:nvSpPr>
      <xdr:spPr>
        <a:xfrm>
          <a:off x="18528811" y="639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F5B81BCF-BDFA-47D2-B8AA-57809BE7A1D8}"/>
            </a:ext>
          </a:extLst>
        </xdr:cNvPr>
        <xdr:cNvSpPr txBox="1"/>
      </xdr:nvSpPr>
      <xdr:spPr>
        <a:xfrm>
          <a:off x="17766811" y="638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06180BDC-E219-4D1A-85B8-58E1BF7AA924}"/>
            </a:ext>
          </a:extLst>
        </xdr:cNvPr>
        <xdr:cNvSpPr txBox="1"/>
      </xdr:nvSpPr>
      <xdr:spPr>
        <a:xfrm>
          <a:off x="16969251" y="64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4352E70A-6CB1-42D9-AD24-BE78EF313C87}"/>
            </a:ext>
          </a:extLst>
        </xdr:cNvPr>
        <xdr:cNvSpPr txBox="1"/>
      </xdr:nvSpPr>
      <xdr:spPr>
        <a:xfrm>
          <a:off x="16194551" y="641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73989</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FEC4554A-EE1B-41CC-B98F-28F9BD6B2F39}"/>
            </a:ext>
          </a:extLst>
        </xdr:cNvPr>
        <xdr:cNvSpPr txBox="1"/>
      </xdr:nvSpPr>
      <xdr:spPr>
        <a:xfrm>
          <a:off x="18528811" y="69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76526</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B21CE2A6-F3BF-49BD-9257-A2D0F82B79A8}"/>
            </a:ext>
          </a:extLst>
        </xdr:cNvPr>
        <xdr:cNvSpPr txBox="1"/>
      </xdr:nvSpPr>
      <xdr:spPr>
        <a:xfrm>
          <a:off x="17766811" y="694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76828</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1B37CA13-4B94-404D-9164-C8BDFD571D00}"/>
            </a:ext>
          </a:extLst>
        </xdr:cNvPr>
        <xdr:cNvSpPr txBox="1"/>
      </xdr:nvSpPr>
      <xdr:spPr>
        <a:xfrm>
          <a:off x="16969251" y="69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77326</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45BB9D0D-993D-42F6-A4C2-02DFC2B21221}"/>
            </a:ext>
          </a:extLst>
        </xdr:cNvPr>
        <xdr:cNvSpPr txBox="1"/>
      </xdr:nvSpPr>
      <xdr:spPr>
        <a:xfrm>
          <a:off x="16194551" y="695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DE91AC5E-C388-45C7-B250-BEC1AC41136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FF92D577-02EC-4331-834A-B232D40E533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D6B03F45-2FA1-4B1B-B65C-AB92DC181BC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43397A6F-4000-4117-B819-970F0EDDA62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B80A2245-7399-4D72-8B55-F3DAADEDB52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B05D0CF1-D22E-48CA-B059-BD7F7FB0596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E3F8B993-71DA-471C-A235-1D986FDEE57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C8B2A169-E37A-4160-8961-8ACCF4B208C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E43822DD-FB93-43EA-BF32-83E3A6CF4A0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1C539BE2-F248-434F-9401-5843A18C1D7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45D67F5B-9709-4154-BCBD-3763D33263F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9896623F-ADFB-4DF5-BB4B-452092026BE3}"/>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B73D800A-D5ED-4332-8021-82E3F489456F}"/>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68D66127-6D0A-4ACC-9599-BA259E2E3F34}"/>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A505B429-B8C0-4D38-BAF6-B9A1D5419509}"/>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070BDD8D-E576-46D5-9347-F0681D2AB45E}"/>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F20B5582-34E5-4998-BD17-AF13B45B56AE}"/>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226638D2-58C2-4785-8B2E-CEE2C2122248}"/>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B80CC9BE-7BBD-4468-8D65-DDE877772D8E}"/>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0A0633B5-1CD6-4741-9269-118265F91993}"/>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8178A33C-4C65-4F65-873D-B0905070E7E7}"/>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C48807F6-2839-4350-8459-6CA51A4A34B5}"/>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F3AA6960-1E87-423D-9ECB-CD0D4310441F}"/>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A6A075B8-760C-45DC-825B-B6A7B30EFEF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7B442D42-DEF8-4A72-A355-D88B7711C65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633" name="直線コネクタ 632">
          <a:extLst>
            <a:ext uri="{FF2B5EF4-FFF2-40B4-BE49-F238E27FC236}">
              <a16:creationId xmlns:a16="http://schemas.microsoft.com/office/drawing/2014/main" id="{EEF95F7D-7323-4BDE-8174-BDE2E01D3695}"/>
            </a:ext>
          </a:extLst>
        </xdr:cNvPr>
        <xdr:cNvCxnSpPr/>
      </xdr:nvCxnSpPr>
      <xdr:spPr>
        <a:xfrm flipV="1">
          <a:off x="14375764" y="9387840"/>
          <a:ext cx="0" cy="1427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65ABA291-697A-4A84-A1E2-A6238EEBF38F}"/>
            </a:ext>
          </a:extLst>
        </xdr:cNvPr>
        <xdr:cNvSpPr txBox="1"/>
      </xdr:nvSpPr>
      <xdr:spPr>
        <a:xfrm>
          <a:off x="14414500" y="1081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635" name="直線コネクタ 634">
          <a:extLst>
            <a:ext uri="{FF2B5EF4-FFF2-40B4-BE49-F238E27FC236}">
              <a16:creationId xmlns:a16="http://schemas.microsoft.com/office/drawing/2014/main" id="{D9033226-D2AF-44AC-A730-766A48CDA8CD}"/>
            </a:ext>
          </a:extLst>
        </xdr:cNvPr>
        <xdr:cNvCxnSpPr/>
      </xdr:nvCxnSpPr>
      <xdr:spPr>
        <a:xfrm>
          <a:off x="14287500" y="108155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18521DA1-BBD8-477F-ADA7-79BB76BEE3CD}"/>
            </a:ext>
          </a:extLst>
        </xdr:cNvPr>
        <xdr:cNvSpPr txBox="1"/>
      </xdr:nvSpPr>
      <xdr:spPr>
        <a:xfrm>
          <a:off x="14414500" y="91706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7" name="直線コネクタ 636">
          <a:extLst>
            <a:ext uri="{FF2B5EF4-FFF2-40B4-BE49-F238E27FC236}">
              <a16:creationId xmlns:a16="http://schemas.microsoft.com/office/drawing/2014/main" id="{504A95F8-07DB-47A0-8CCA-1ADB86239BB2}"/>
            </a:ext>
          </a:extLst>
        </xdr:cNvPr>
        <xdr:cNvCxnSpPr/>
      </xdr:nvCxnSpPr>
      <xdr:spPr>
        <a:xfrm>
          <a:off x="142875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E4A2219E-60CE-4A94-A19D-C29E5EE793D6}"/>
            </a:ext>
          </a:extLst>
        </xdr:cNvPr>
        <xdr:cNvSpPr txBox="1"/>
      </xdr:nvSpPr>
      <xdr:spPr>
        <a:xfrm>
          <a:off x="14414500" y="992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639" name="フローチャート: 判断 638">
          <a:extLst>
            <a:ext uri="{FF2B5EF4-FFF2-40B4-BE49-F238E27FC236}">
              <a16:creationId xmlns:a16="http://schemas.microsoft.com/office/drawing/2014/main" id="{0EBAB1A7-A07E-479E-AD74-ABDAAC292F0E}"/>
            </a:ext>
          </a:extLst>
        </xdr:cNvPr>
        <xdr:cNvSpPr/>
      </xdr:nvSpPr>
      <xdr:spPr>
        <a:xfrm>
          <a:off x="14325600" y="100729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640" name="フローチャート: 判断 639">
          <a:extLst>
            <a:ext uri="{FF2B5EF4-FFF2-40B4-BE49-F238E27FC236}">
              <a16:creationId xmlns:a16="http://schemas.microsoft.com/office/drawing/2014/main" id="{A1612AF3-54C4-4A93-87E3-8947738A9D6A}"/>
            </a:ext>
          </a:extLst>
        </xdr:cNvPr>
        <xdr:cNvSpPr/>
      </xdr:nvSpPr>
      <xdr:spPr>
        <a:xfrm>
          <a:off x="13578840" y="1005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641" name="フローチャート: 判断 640">
          <a:extLst>
            <a:ext uri="{FF2B5EF4-FFF2-40B4-BE49-F238E27FC236}">
              <a16:creationId xmlns:a16="http://schemas.microsoft.com/office/drawing/2014/main" id="{29FAB4C4-D8F4-4057-96AD-22E253456E9E}"/>
            </a:ext>
          </a:extLst>
        </xdr:cNvPr>
        <xdr:cNvSpPr/>
      </xdr:nvSpPr>
      <xdr:spPr>
        <a:xfrm>
          <a:off x="12804140" y="10040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642" name="フローチャート: 判断 641">
          <a:extLst>
            <a:ext uri="{FF2B5EF4-FFF2-40B4-BE49-F238E27FC236}">
              <a16:creationId xmlns:a16="http://schemas.microsoft.com/office/drawing/2014/main" id="{74B10AA6-C7B0-4CE5-BC33-8A8CC391D0E2}"/>
            </a:ext>
          </a:extLst>
        </xdr:cNvPr>
        <xdr:cNvSpPr/>
      </xdr:nvSpPr>
      <xdr:spPr>
        <a:xfrm>
          <a:off x="12029440" y="9999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3" name="フローチャート: 判断 642">
          <a:extLst>
            <a:ext uri="{FF2B5EF4-FFF2-40B4-BE49-F238E27FC236}">
              <a16:creationId xmlns:a16="http://schemas.microsoft.com/office/drawing/2014/main" id="{90BFBA2F-AAEE-4AE0-9868-A6EA6661C7BE}"/>
            </a:ext>
          </a:extLst>
        </xdr:cNvPr>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53A672D-0F4E-41DC-B72A-0CDF8BF60C7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58937FC-96DF-43CA-A01F-5A17E9754E8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DC43E29-C5F4-41E7-AAB3-6538E7AFBFA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F1CEBEB-FC71-4F2B-9913-82ED5B54725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3CCFE15-1B11-48FD-A746-FA8D8289594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119017</xdr:rowOff>
    </xdr:from>
    <xdr:to>
      <xdr:col>85</xdr:col>
      <xdr:colOff>177800</xdr:colOff>
      <xdr:row>62</xdr:row>
      <xdr:rowOff>49167</xdr:rowOff>
    </xdr:to>
    <xdr:sp macro="" textlink="">
      <xdr:nvSpPr>
        <xdr:cNvPr id="649" name="楕円 648">
          <a:extLst>
            <a:ext uri="{FF2B5EF4-FFF2-40B4-BE49-F238E27FC236}">
              <a16:creationId xmlns:a16="http://schemas.microsoft.com/office/drawing/2014/main" id="{A1445292-6A5A-4B53-8D66-BDE7AF390D0E}"/>
            </a:ext>
          </a:extLst>
        </xdr:cNvPr>
        <xdr:cNvSpPr/>
      </xdr:nvSpPr>
      <xdr:spPr>
        <a:xfrm>
          <a:off x="14325600" y="1034505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97444</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15E5BA7F-FE85-48C2-A692-C35FA5EB9057}"/>
            </a:ext>
          </a:extLst>
        </xdr:cNvPr>
        <xdr:cNvSpPr txBox="1"/>
      </xdr:nvSpPr>
      <xdr:spPr>
        <a:xfrm>
          <a:off x="14414500" y="10323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84727</xdr:rowOff>
    </xdr:from>
    <xdr:to>
      <xdr:col>81</xdr:col>
      <xdr:colOff>101600</xdr:colOff>
      <xdr:row>62</xdr:row>
      <xdr:rowOff>14877</xdr:rowOff>
    </xdr:to>
    <xdr:sp macro="" textlink="">
      <xdr:nvSpPr>
        <xdr:cNvPr id="651" name="楕円 650">
          <a:extLst>
            <a:ext uri="{FF2B5EF4-FFF2-40B4-BE49-F238E27FC236}">
              <a16:creationId xmlns:a16="http://schemas.microsoft.com/office/drawing/2014/main" id="{630F8199-889C-4494-AFF3-42D805F7CA9A}"/>
            </a:ext>
          </a:extLst>
        </xdr:cNvPr>
        <xdr:cNvSpPr/>
      </xdr:nvSpPr>
      <xdr:spPr>
        <a:xfrm>
          <a:off x="13578840" y="103107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135527</xdr:rowOff>
    </xdr:from>
    <xdr:to>
      <xdr:col>85</xdr:col>
      <xdr:colOff>127000</xdr:colOff>
      <xdr:row>61</xdr:row>
      <xdr:rowOff>169817</xdr:rowOff>
    </xdr:to>
    <xdr:cxnSp macro="">
      <xdr:nvCxnSpPr>
        <xdr:cNvPr id="652" name="直線コネクタ 651">
          <a:extLst>
            <a:ext uri="{FF2B5EF4-FFF2-40B4-BE49-F238E27FC236}">
              <a16:creationId xmlns:a16="http://schemas.microsoft.com/office/drawing/2014/main" id="{D76F7FAD-8097-4FC0-9BD2-E6444EF76FCB}"/>
            </a:ext>
          </a:extLst>
        </xdr:cNvPr>
        <xdr:cNvCxnSpPr/>
      </xdr:nvCxnSpPr>
      <xdr:spPr>
        <a:xfrm>
          <a:off x="13629640" y="10361567"/>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53703</xdr:rowOff>
    </xdr:from>
    <xdr:to>
      <xdr:col>76</xdr:col>
      <xdr:colOff>165100</xdr:colOff>
      <xdr:row>61</xdr:row>
      <xdr:rowOff>155303</xdr:rowOff>
    </xdr:to>
    <xdr:sp macro="" textlink="">
      <xdr:nvSpPr>
        <xdr:cNvPr id="653" name="楕円 652">
          <a:extLst>
            <a:ext uri="{FF2B5EF4-FFF2-40B4-BE49-F238E27FC236}">
              <a16:creationId xmlns:a16="http://schemas.microsoft.com/office/drawing/2014/main" id="{5A1D9B37-D1DD-4D83-9F22-7DDF203F638B}"/>
            </a:ext>
          </a:extLst>
        </xdr:cNvPr>
        <xdr:cNvSpPr/>
      </xdr:nvSpPr>
      <xdr:spPr>
        <a:xfrm>
          <a:off x="12804140" y="102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104503</xdr:rowOff>
    </xdr:from>
    <xdr:to>
      <xdr:col>81</xdr:col>
      <xdr:colOff>50800</xdr:colOff>
      <xdr:row>61</xdr:row>
      <xdr:rowOff>135527</xdr:rowOff>
    </xdr:to>
    <xdr:cxnSp macro="">
      <xdr:nvCxnSpPr>
        <xdr:cNvPr id="654" name="直線コネクタ 653">
          <a:extLst>
            <a:ext uri="{FF2B5EF4-FFF2-40B4-BE49-F238E27FC236}">
              <a16:creationId xmlns:a16="http://schemas.microsoft.com/office/drawing/2014/main" id="{EFE37403-028B-4FA6-99ED-08B4C62CE79C}"/>
            </a:ext>
          </a:extLst>
        </xdr:cNvPr>
        <xdr:cNvCxnSpPr/>
      </xdr:nvCxnSpPr>
      <xdr:spPr>
        <a:xfrm>
          <a:off x="12854940" y="10330543"/>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24312</xdr:rowOff>
    </xdr:from>
    <xdr:to>
      <xdr:col>72</xdr:col>
      <xdr:colOff>38100</xdr:colOff>
      <xdr:row>61</xdr:row>
      <xdr:rowOff>125912</xdr:rowOff>
    </xdr:to>
    <xdr:sp macro="" textlink="">
      <xdr:nvSpPr>
        <xdr:cNvPr id="655" name="楕円 654">
          <a:extLst>
            <a:ext uri="{FF2B5EF4-FFF2-40B4-BE49-F238E27FC236}">
              <a16:creationId xmlns:a16="http://schemas.microsoft.com/office/drawing/2014/main" id="{707F6ACF-F8F5-4DC3-8857-D2F2C1E42AA5}"/>
            </a:ext>
          </a:extLst>
        </xdr:cNvPr>
        <xdr:cNvSpPr/>
      </xdr:nvSpPr>
      <xdr:spPr>
        <a:xfrm>
          <a:off x="12029440" y="102503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75112</xdr:rowOff>
    </xdr:from>
    <xdr:to>
      <xdr:col>76</xdr:col>
      <xdr:colOff>114300</xdr:colOff>
      <xdr:row>61</xdr:row>
      <xdr:rowOff>104503</xdr:rowOff>
    </xdr:to>
    <xdr:cxnSp macro="">
      <xdr:nvCxnSpPr>
        <xdr:cNvPr id="656" name="直線コネクタ 655">
          <a:extLst>
            <a:ext uri="{FF2B5EF4-FFF2-40B4-BE49-F238E27FC236}">
              <a16:creationId xmlns:a16="http://schemas.microsoft.com/office/drawing/2014/main" id="{9EEA1C16-65EF-4376-B8F3-C39468B70042}"/>
            </a:ext>
          </a:extLst>
        </xdr:cNvPr>
        <xdr:cNvCxnSpPr/>
      </xdr:nvCxnSpPr>
      <xdr:spPr>
        <a:xfrm>
          <a:off x="12072620" y="10301152"/>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104322</xdr:rowOff>
    </xdr:from>
    <xdr:to>
      <xdr:col>67</xdr:col>
      <xdr:colOff>101600</xdr:colOff>
      <xdr:row>62</xdr:row>
      <xdr:rowOff>34472</xdr:rowOff>
    </xdr:to>
    <xdr:sp macro="" textlink="">
      <xdr:nvSpPr>
        <xdr:cNvPr id="657" name="楕円 656">
          <a:extLst>
            <a:ext uri="{FF2B5EF4-FFF2-40B4-BE49-F238E27FC236}">
              <a16:creationId xmlns:a16="http://schemas.microsoft.com/office/drawing/2014/main" id="{4330BE4E-47D9-403A-BD3A-F32F79A78A44}"/>
            </a:ext>
          </a:extLst>
        </xdr:cNvPr>
        <xdr:cNvSpPr/>
      </xdr:nvSpPr>
      <xdr:spPr>
        <a:xfrm>
          <a:off x="11231880" y="10330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75112</xdr:rowOff>
    </xdr:from>
    <xdr:to>
      <xdr:col>71</xdr:col>
      <xdr:colOff>177800</xdr:colOff>
      <xdr:row>61</xdr:row>
      <xdr:rowOff>155122</xdr:rowOff>
    </xdr:to>
    <xdr:cxnSp macro="">
      <xdr:nvCxnSpPr>
        <xdr:cNvPr id="658" name="直線コネクタ 657">
          <a:extLst>
            <a:ext uri="{FF2B5EF4-FFF2-40B4-BE49-F238E27FC236}">
              <a16:creationId xmlns:a16="http://schemas.microsoft.com/office/drawing/2014/main" id="{0175E190-9E51-47F8-873C-C0A7B8BD58E5}"/>
            </a:ext>
          </a:extLst>
        </xdr:cNvPr>
        <xdr:cNvCxnSpPr/>
      </xdr:nvCxnSpPr>
      <xdr:spPr>
        <a:xfrm flipV="1">
          <a:off x="11282680" y="10301152"/>
          <a:ext cx="78994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56D970FB-DC2F-4CCF-BF12-19B93FC1F77C}"/>
            </a:ext>
          </a:extLst>
        </xdr:cNvPr>
        <xdr:cNvSpPr txBox="1"/>
      </xdr:nvSpPr>
      <xdr:spPr>
        <a:xfrm>
          <a:off x="13437244" y="983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E18C4BCB-9BCE-45D4-9BAA-73CB4BBF9A5F}"/>
            </a:ext>
          </a:extLst>
        </xdr:cNvPr>
        <xdr:cNvSpPr txBox="1"/>
      </xdr:nvSpPr>
      <xdr:spPr>
        <a:xfrm>
          <a:off x="12675244" y="981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40898488-01EB-4FD4-8FAD-47F9536135BF}"/>
            </a:ext>
          </a:extLst>
        </xdr:cNvPr>
        <xdr:cNvSpPr txBox="1"/>
      </xdr:nvSpPr>
      <xdr:spPr>
        <a:xfrm>
          <a:off x="119005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123DD236-0513-4F16-A9A7-5333AE353019}"/>
            </a:ext>
          </a:extLst>
        </xdr:cNvPr>
        <xdr:cNvSpPr txBox="1"/>
      </xdr:nvSpPr>
      <xdr:spPr>
        <a:xfrm>
          <a:off x="1110298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6004</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6B48C230-89F6-4DE7-92D4-77D721A27B6E}"/>
            </a:ext>
          </a:extLst>
        </xdr:cNvPr>
        <xdr:cNvSpPr txBox="1"/>
      </xdr:nvSpPr>
      <xdr:spPr>
        <a:xfrm>
          <a:off x="13437244" y="1039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146430</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81FE431C-BBC1-4CE0-A406-410F4954A5E3}"/>
            </a:ext>
          </a:extLst>
        </xdr:cNvPr>
        <xdr:cNvSpPr txBox="1"/>
      </xdr:nvSpPr>
      <xdr:spPr>
        <a:xfrm>
          <a:off x="12675244" y="1037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117039</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DCCCB59B-029B-4E53-A146-75462BE57817}"/>
            </a:ext>
          </a:extLst>
        </xdr:cNvPr>
        <xdr:cNvSpPr txBox="1"/>
      </xdr:nvSpPr>
      <xdr:spPr>
        <a:xfrm>
          <a:off x="11900544" y="1034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25599</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2656DA8A-AC5B-4449-8120-DA405C312F75}"/>
            </a:ext>
          </a:extLst>
        </xdr:cNvPr>
        <xdr:cNvSpPr txBox="1"/>
      </xdr:nvSpPr>
      <xdr:spPr>
        <a:xfrm>
          <a:off x="11102984" y="1041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3277F6EF-2854-48DD-A8E9-4865400BCD2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F4A6DF99-4456-4098-B797-EB93BC1C03E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2A997012-5C94-4344-8C3B-5C062A14EDB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30C99A9C-038B-4C1B-BD78-E24230EFD95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CA80448F-33C1-4376-BB87-696F18D815F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D3EA5768-7435-42E7-852B-62347D86A7D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CF25EE97-765F-4A59-BA68-45B864947F4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23C8792E-39A5-44B0-B6D3-1CB8405B699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795573A2-53D2-45E5-8311-7D2C2FDAB6C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559C3285-CD31-42CA-91A1-A800E2C0F4C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598A3740-A0FA-4395-A6EC-9C3DB5609551}"/>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44E0CF59-CD47-4A60-99CE-EE4CB4000C45}"/>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E820C710-6E34-443F-BC27-536A87A224C5}"/>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FFCC3C0C-C50F-4297-901A-3C6E27765EC2}"/>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2D60674F-7B95-490F-855B-AC34C5EDDB1F}"/>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A9B619C1-F27F-418B-942B-90F975CA1183}"/>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BFB92EC8-C663-437E-B67F-75BA78850CA9}"/>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CB9935B8-BCAE-4F08-B76C-7D233EB268AC}"/>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32334E2B-23C5-467F-BA82-1AC9FAB23916}"/>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66F0D3C0-1339-4576-9F2E-865B85F6444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37418342-9B11-4D54-A09A-D24C9ABE9E51}"/>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7B6E1E5F-7CDD-465A-8B1F-402CE361D8BD}"/>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EA8FA486-8E2C-4781-8FD9-77E1F5D948D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D1957C8A-4D38-4639-BCBA-F460E890770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7B0136AF-A637-47BA-A396-C7781CEE129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692" name="直線コネクタ 691">
          <a:extLst>
            <a:ext uri="{FF2B5EF4-FFF2-40B4-BE49-F238E27FC236}">
              <a16:creationId xmlns:a16="http://schemas.microsoft.com/office/drawing/2014/main" id="{4D25DF14-6544-4458-BD3A-0D5A64BA69C4}"/>
            </a:ext>
          </a:extLst>
        </xdr:cNvPr>
        <xdr:cNvCxnSpPr/>
      </xdr:nvCxnSpPr>
      <xdr:spPr>
        <a:xfrm flipV="1">
          <a:off x="19509104" y="9362259"/>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DDD73641-C4DF-4BC6-98E3-9A93398BB828}"/>
            </a:ext>
          </a:extLst>
        </xdr:cNvPr>
        <xdr:cNvSpPr txBox="1"/>
      </xdr:nvSpPr>
      <xdr:spPr>
        <a:xfrm>
          <a:off x="1954784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4" name="直線コネクタ 693">
          <a:extLst>
            <a:ext uri="{FF2B5EF4-FFF2-40B4-BE49-F238E27FC236}">
              <a16:creationId xmlns:a16="http://schemas.microsoft.com/office/drawing/2014/main" id="{23FF9E3C-698E-4C41-B669-8A92F5827C88}"/>
            </a:ext>
          </a:extLst>
        </xdr:cNvPr>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C50A36AA-3462-4A6B-B529-043492393C92}"/>
            </a:ext>
          </a:extLst>
        </xdr:cNvPr>
        <xdr:cNvSpPr txBox="1"/>
      </xdr:nvSpPr>
      <xdr:spPr>
        <a:xfrm>
          <a:off x="19547840" y="91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696" name="直線コネクタ 695">
          <a:extLst>
            <a:ext uri="{FF2B5EF4-FFF2-40B4-BE49-F238E27FC236}">
              <a16:creationId xmlns:a16="http://schemas.microsoft.com/office/drawing/2014/main" id="{47CAD74C-DCA1-4A81-9E03-1A46C096D4E5}"/>
            </a:ext>
          </a:extLst>
        </xdr:cNvPr>
        <xdr:cNvCxnSpPr/>
      </xdr:nvCxnSpPr>
      <xdr:spPr>
        <a:xfrm>
          <a:off x="19443700" y="9362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101C29CF-87A9-43F0-9C59-6F22EB8CAE32}"/>
            </a:ext>
          </a:extLst>
        </xdr:cNvPr>
        <xdr:cNvSpPr txBox="1"/>
      </xdr:nvSpPr>
      <xdr:spPr>
        <a:xfrm>
          <a:off x="19547840" y="10462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698" name="フローチャート: 判断 697">
          <a:extLst>
            <a:ext uri="{FF2B5EF4-FFF2-40B4-BE49-F238E27FC236}">
              <a16:creationId xmlns:a16="http://schemas.microsoft.com/office/drawing/2014/main" id="{E0AB3C4F-222A-46C8-91CE-8CAB1EE63E88}"/>
            </a:ext>
          </a:extLst>
        </xdr:cNvPr>
        <xdr:cNvSpPr/>
      </xdr:nvSpPr>
      <xdr:spPr>
        <a:xfrm>
          <a:off x="19458940" y="1060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99" name="フローチャート: 判断 698">
          <a:extLst>
            <a:ext uri="{FF2B5EF4-FFF2-40B4-BE49-F238E27FC236}">
              <a16:creationId xmlns:a16="http://schemas.microsoft.com/office/drawing/2014/main" id="{1B5C6C2C-3DA3-4E05-8051-FA19792BB5D6}"/>
            </a:ext>
          </a:extLst>
        </xdr:cNvPr>
        <xdr:cNvSpPr/>
      </xdr:nvSpPr>
      <xdr:spPr>
        <a:xfrm>
          <a:off x="1873504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700" name="フローチャート: 判断 699">
          <a:extLst>
            <a:ext uri="{FF2B5EF4-FFF2-40B4-BE49-F238E27FC236}">
              <a16:creationId xmlns:a16="http://schemas.microsoft.com/office/drawing/2014/main" id="{8847035C-40A6-4333-86B9-DDBF75F61468}"/>
            </a:ext>
          </a:extLst>
        </xdr:cNvPr>
        <xdr:cNvSpPr/>
      </xdr:nvSpPr>
      <xdr:spPr>
        <a:xfrm>
          <a:off x="17937480" y="1061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701" name="フローチャート: 判断 700">
          <a:extLst>
            <a:ext uri="{FF2B5EF4-FFF2-40B4-BE49-F238E27FC236}">
              <a16:creationId xmlns:a16="http://schemas.microsoft.com/office/drawing/2014/main" id="{526778C1-2AA6-4611-93F8-9CB0D5EB05BF}"/>
            </a:ext>
          </a:extLst>
        </xdr:cNvPr>
        <xdr:cNvSpPr/>
      </xdr:nvSpPr>
      <xdr:spPr>
        <a:xfrm>
          <a:off x="1716278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702" name="フローチャート: 判断 701">
          <a:extLst>
            <a:ext uri="{FF2B5EF4-FFF2-40B4-BE49-F238E27FC236}">
              <a16:creationId xmlns:a16="http://schemas.microsoft.com/office/drawing/2014/main" id="{AEB7F705-C3B7-4F21-8378-66C3F4809506}"/>
            </a:ext>
          </a:extLst>
        </xdr:cNvPr>
        <xdr:cNvSpPr/>
      </xdr:nvSpPr>
      <xdr:spPr>
        <a:xfrm>
          <a:off x="1638808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B5A754A-6119-496A-BC2C-27A84D8DF65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2C33EA21-834D-4114-84C7-B4CE76BCC4E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6135F3E-BB72-4F16-A6AD-26EA68E1F68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B80E4D3D-752B-460A-B516-A682EB7A97C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362DCC80-54EB-4F82-9C47-EF8B142C3CE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84727</xdr:rowOff>
    </xdr:from>
    <xdr:to>
      <xdr:col>116</xdr:col>
      <xdr:colOff>114300</xdr:colOff>
      <xdr:row>64</xdr:row>
      <xdr:rowOff>14877</xdr:rowOff>
    </xdr:to>
    <xdr:sp macro="" textlink="">
      <xdr:nvSpPr>
        <xdr:cNvPr id="708" name="楕円 707">
          <a:extLst>
            <a:ext uri="{FF2B5EF4-FFF2-40B4-BE49-F238E27FC236}">
              <a16:creationId xmlns:a16="http://schemas.microsoft.com/office/drawing/2014/main" id="{B1C32F81-7871-4307-B5CB-83C1C7F30DEA}"/>
            </a:ext>
          </a:extLst>
        </xdr:cNvPr>
        <xdr:cNvSpPr/>
      </xdr:nvSpPr>
      <xdr:spPr>
        <a:xfrm>
          <a:off x="19458940" y="10646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63154</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FE60966F-E09B-4ECC-9BA8-43F76C17AB41}"/>
            </a:ext>
          </a:extLst>
        </xdr:cNvPr>
        <xdr:cNvSpPr txBox="1"/>
      </xdr:nvSpPr>
      <xdr:spPr>
        <a:xfrm>
          <a:off x="19547840" y="106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84727</xdr:rowOff>
    </xdr:from>
    <xdr:to>
      <xdr:col>112</xdr:col>
      <xdr:colOff>38100</xdr:colOff>
      <xdr:row>64</xdr:row>
      <xdr:rowOff>14877</xdr:rowOff>
    </xdr:to>
    <xdr:sp macro="" textlink="">
      <xdr:nvSpPr>
        <xdr:cNvPr id="710" name="楕円 709">
          <a:extLst>
            <a:ext uri="{FF2B5EF4-FFF2-40B4-BE49-F238E27FC236}">
              <a16:creationId xmlns:a16="http://schemas.microsoft.com/office/drawing/2014/main" id="{74099572-C7F2-438F-96D0-ADD638FCF467}"/>
            </a:ext>
          </a:extLst>
        </xdr:cNvPr>
        <xdr:cNvSpPr/>
      </xdr:nvSpPr>
      <xdr:spPr>
        <a:xfrm>
          <a:off x="18735040" y="106460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135527</xdr:rowOff>
    </xdr:from>
    <xdr:to>
      <xdr:col>116</xdr:col>
      <xdr:colOff>63500</xdr:colOff>
      <xdr:row>63</xdr:row>
      <xdr:rowOff>135527</xdr:rowOff>
    </xdr:to>
    <xdr:cxnSp macro="">
      <xdr:nvCxnSpPr>
        <xdr:cNvPr id="711" name="直線コネクタ 710">
          <a:extLst>
            <a:ext uri="{FF2B5EF4-FFF2-40B4-BE49-F238E27FC236}">
              <a16:creationId xmlns:a16="http://schemas.microsoft.com/office/drawing/2014/main" id="{48B752DF-9C7C-4992-AA6D-0F76CD3BF42A}"/>
            </a:ext>
          </a:extLst>
        </xdr:cNvPr>
        <xdr:cNvCxnSpPr/>
      </xdr:nvCxnSpPr>
      <xdr:spPr>
        <a:xfrm>
          <a:off x="18778220" y="1069684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87993</xdr:rowOff>
    </xdr:from>
    <xdr:to>
      <xdr:col>107</xdr:col>
      <xdr:colOff>101600</xdr:colOff>
      <xdr:row>64</xdr:row>
      <xdr:rowOff>18143</xdr:rowOff>
    </xdr:to>
    <xdr:sp macro="" textlink="">
      <xdr:nvSpPr>
        <xdr:cNvPr id="712" name="楕円 711">
          <a:extLst>
            <a:ext uri="{FF2B5EF4-FFF2-40B4-BE49-F238E27FC236}">
              <a16:creationId xmlns:a16="http://schemas.microsoft.com/office/drawing/2014/main" id="{07DBC1DC-7B52-4C79-8A74-2770BE6708C2}"/>
            </a:ext>
          </a:extLst>
        </xdr:cNvPr>
        <xdr:cNvSpPr/>
      </xdr:nvSpPr>
      <xdr:spPr>
        <a:xfrm>
          <a:off x="17937480" y="10649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135527</xdr:rowOff>
    </xdr:from>
    <xdr:to>
      <xdr:col>111</xdr:col>
      <xdr:colOff>177800</xdr:colOff>
      <xdr:row>63</xdr:row>
      <xdr:rowOff>138793</xdr:rowOff>
    </xdr:to>
    <xdr:cxnSp macro="">
      <xdr:nvCxnSpPr>
        <xdr:cNvPr id="713" name="直線コネクタ 712">
          <a:extLst>
            <a:ext uri="{FF2B5EF4-FFF2-40B4-BE49-F238E27FC236}">
              <a16:creationId xmlns:a16="http://schemas.microsoft.com/office/drawing/2014/main" id="{47F12E78-DC99-49B1-A2CF-EF6EEA95C405}"/>
            </a:ext>
          </a:extLst>
        </xdr:cNvPr>
        <xdr:cNvCxnSpPr/>
      </xdr:nvCxnSpPr>
      <xdr:spPr>
        <a:xfrm flipV="1">
          <a:off x="17988280" y="10696847"/>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87993</xdr:rowOff>
    </xdr:from>
    <xdr:to>
      <xdr:col>102</xdr:col>
      <xdr:colOff>165100</xdr:colOff>
      <xdr:row>64</xdr:row>
      <xdr:rowOff>18143</xdr:rowOff>
    </xdr:to>
    <xdr:sp macro="" textlink="">
      <xdr:nvSpPr>
        <xdr:cNvPr id="714" name="楕円 713">
          <a:extLst>
            <a:ext uri="{FF2B5EF4-FFF2-40B4-BE49-F238E27FC236}">
              <a16:creationId xmlns:a16="http://schemas.microsoft.com/office/drawing/2014/main" id="{97985F59-A587-488F-BEA6-977263BCE674}"/>
            </a:ext>
          </a:extLst>
        </xdr:cNvPr>
        <xdr:cNvSpPr/>
      </xdr:nvSpPr>
      <xdr:spPr>
        <a:xfrm>
          <a:off x="17162780" y="10649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138793</xdr:rowOff>
    </xdr:from>
    <xdr:to>
      <xdr:col>107</xdr:col>
      <xdr:colOff>50800</xdr:colOff>
      <xdr:row>63</xdr:row>
      <xdr:rowOff>138793</xdr:rowOff>
    </xdr:to>
    <xdr:cxnSp macro="">
      <xdr:nvCxnSpPr>
        <xdr:cNvPr id="715" name="直線コネクタ 714">
          <a:extLst>
            <a:ext uri="{FF2B5EF4-FFF2-40B4-BE49-F238E27FC236}">
              <a16:creationId xmlns:a16="http://schemas.microsoft.com/office/drawing/2014/main" id="{4EB11C00-0CFE-411C-B292-420DEA305C10}"/>
            </a:ext>
          </a:extLst>
        </xdr:cNvPr>
        <xdr:cNvCxnSpPr/>
      </xdr:nvCxnSpPr>
      <xdr:spPr>
        <a:xfrm>
          <a:off x="17213580" y="1070011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87993</xdr:rowOff>
    </xdr:from>
    <xdr:to>
      <xdr:col>98</xdr:col>
      <xdr:colOff>38100</xdr:colOff>
      <xdr:row>64</xdr:row>
      <xdr:rowOff>18143</xdr:rowOff>
    </xdr:to>
    <xdr:sp macro="" textlink="">
      <xdr:nvSpPr>
        <xdr:cNvPr id="716" name="楕円 715">
          <a:extLst>
            <a:ext uri="{FF2B5EF4-FFF2-40B4-BE49-F238E27FC236}">
              <a16:creationId xmlns:a16="http://schemas.microsoft.com/office/drawing/2014/main" id="{281ECBB4-3E7B-4E1F-A64D-A282DE3B91F6}"/>
            </a:ext>
          </a:extLst>
        </xdr:cNvPr>
        <xdr:cNvSpPr/>
      </xdr:nvSpPr>
      <xdr:spPr>
        <a:xfrm>
          <a:off x="16388080" y="106493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138793</xdr:rowOff>
    </xdr:from>
    <xdr:to>
      <xdr:col>102</xdr:col>
      <xdr:colOff>114300</xdr:colOff>
      <xdr:row>63</xdr:row>
      <xdr:rowOff>138793</xdr:rowOff>
    </xdr:to>
    <xdr:cxnSp macro="">
      <xdr:nvCxnSpPr>
        <xdr:cNvPr id="717" name="直線コネクタ 716">
          <a:extLst>
            <a:ext uri="{FF2B5EF4-FFF2-40B4-BE49-F238E27FC236}">
              <a16:creationId xmlns:a16="http://schemas.microsoft.com/office/drawing/2014/main" id="{5F038576-10CF-4AC6-A8E4-FDA5F9478BA5}"/>
            </a:ext>
          </a:extLst>
        </xdr:cNvPr>
        <xdr:cNvCxnSpPr/>
      </xdr:nvCxnSpPr>
      <xdr:spPr>
        <a:xfrm>
          <a:off x="16431260" y="1070011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18" name="n_1aveValue【保健センター・保健所】&#10;一人当たり面積">
          <a:extLst>
            <a:ext uri="{FF2B5EF4-FFF2-40B4-BE49-F238E27FC236}">
              <a16:creationId xmlns:a16="http://schemas.microsoft.com/office/drawing/2014/main" id="{F673A74F-2A1A-4B41-B719-C6F8F2339A37}"/>
            </a:ext>
          </a:extLst>
        </xdr:cNvPr>
        <xdr:cNvSpPr txBox="1"/>
      </xdr:nvSpPr>
      <xdr:spPr>
        <a:xfrm>
          <a:off x="18561127"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719" name="n_2aveValue【保健センター・保健所】&#10;一人当たり面積">
          <a:extLst>
            <a:ext uri="{FF2B5EF4-FFF2-40B4-BE49-F238E27FC236}">
              <a16:creationId xmlns:a16="http://schemas.microsoft.com/office/drawing/2014/main" id="{6E628CEE-DB3C-43F1-9B06-E8ED6A2DCAA7}"/>
            </a:ext>
          </a:extLst>
        </xdr:cNvPr>
        <xdr:cNvSpPr txBox="1"/>
      </xdr:nvSpPr>
      <xdr:spPr>
        <a:xfrm>
          <a:off x="17776267" y="1039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macro="" textlink="">
      <xdr:nvSpPr>
        <xdr:cNvPr id="720" name="n_3aveValue【保健センター・保健所】&#10;一人当たり面積">
          <a:extLst>
            <a:ext uri="{FF2B5EF4-FFF2-40B4-BE49-F238E27FC236}">
              <a16:creationId xmlns:a16="http://schemas.microsoft.com/office/drawing/2014/main" id="{01E43E74-F020-4D48-A063-F7B583ADB2DD}"/>
            </a:ext>
          </a:extLst>
        </xdr:cNvPr>
        <xdr:cNvSpPr txBox="1"/>
      </xdr:nvSpPr>
      <xdr:spPr>
        <a:xfrm>
          <a:off x="17001567" y="103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721" name="n_4aveValue【保健センター・保健所】&#10;一人当たり面積">
          <a:extLst>
            <a:ext uri="{FF2B5EF4-FFF2-40B4-BE49-F238E27FC236}">
              <a16:creationId xmlns:a16="http://schemas.microsoft.com/office/drawing/2014/main" id="{3820547C-E2BA-45C6-8647-FE81EECA88FE}"/>
            </a:ext>
          </a:extLst>
        </xdr:cNvPr>
        <xdr:cNvSpPr txBox="1"/>
      </xdr:nvSpPr>
      <xdr:spPr>
        <a:xfrm>
          <a:off x="16226867"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6004</xdr:rowOff>
    </xdr:from>
    <xdr:ext cx="469744" cy="259045"/>
    <xdr:sp macro="" textlink="">
      <xdr:nvSpPr>
        <xdr:cNvPr id="722" name="n_1mainValue【保健センター・保健所】&#10;一人当たり面積">
          <a:extLst>
            <a:ext uri="{FF2B5EF4-FFF2-40B4-BE49-F238E27FC236}">
              <a16:creationId xmlns:a16="http://schemas.microsoft.com/office/drawing/2014/main" id="{A838390C-DBC3-4D14-A62C-CAE9C5797A42}"/>
            </a:ext>
          </a:extLst>
        </xdr:cNvPr>
        <xdr:cNvSpPr txBox="1"/>
      </xdr:nvSpPr>
      <xdr:spPr>
        <a:xfrm>
          <a:off x="18561127" y="1073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9270</xdr:rowOff>
    </xdr:from>
    <xdr:ext cx="469744" cy="259045"/>
    <xdr:sp macro="" textlink="">
      <xdr:nvSpPr>
        <xdr:cNvPr id="723" name="n_2mainValue【保健センター・保健所】&#10;一人当たり面積">
          <a:extLst>
            <a:ext uri="{FF2B5EF4-FFF2-40B4-BE49-F238E27FC236}">
              <a16:creationId xmlns:a16="http://schemas.microsoft.com/office/drawing/2014/main" id="{707786EA-D529-4D2B-850A-FAFA83A65B0D}"/>
            </a:ext>
          </a:extLst>
        </xdr:cNvPr>
        <xdr:cNvSpPr txBox="1"/>
      </xdr:nvSpPr>
      <xdr:spPr>
        <a:xfrm>
          <a:off x="17776267" y="107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9270</xdr:rowOff>
    </xdr:from>
    <xdr:ext cx="469744" cy="259045"/>
    <xdr:sp macro="" textlink="">
      <xdr:nvSpPr>
        <xdr:cNvPr id="724" name="n_3mainValue【保健センター・保健所】&#10;一人当たり面積">
          <a:extLst>
            <a:ext uri="{FF2B5EF4-FFF2-40B4-BE49-F238E27FC236}">
              <a16:creationId xmlns:a16="http://schemas.microsoft.com/office/drawing/2014/main" id="{E186A6FB-5A46-4449-8E66-DC4CB15E2E7D}"/>
            </a:ext>
          </a:extLst>
        </xdr:cNvPr>
        <xdr:cNvSpPr txBox="1"/>
      </xdr:nvSpPr>
      <xdr:spPr>
        <a:xfrm>
          <a:off x="17001567" y="107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9270</xdr:rowOff>
    </xdr:from>
    <xdr:ext cx="469744" cy="259045"/>
    <xdr:sp macro="" textlink="">
      <xdr:nvSpPr>
        <xdr:cNvPr id="725" name="n_4mainValue【保健センター・保健所】&#10;一人当たり面積">
          <a:extLst>
            <a:ext uri="{FF2B5EF4-FFF2-40B4-BE49-F238E27FC236}">
              <a16:creationId xmlns:a16="http://schemas.microsoft.com/office/drawing/2014/main" id="{FDA6DF02-34D1-4BE9-A194-4F96A622417A}"/>
            </a:ext>
          </a:extLst>
        </xdr:cNvPr>
        <xdr:cNvSpPr txBox="1"/>
      </xdr:nvSpPr>
      <xdr:spPr>
        <a:xfrm>
          <a:off x="16226867" y="107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6FC608FA-24E5-48A8-B381-A7686BC80B2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68A2F0D-243D-4824-8084-3A71A2FEE9F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1B279FDC-62DE-4B01-8C70-E7FA9B93A40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1502872A-004A-467F-96BF-F567F920F29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9FD3AFEB-B627-407C-8723-06D72430500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248DBC6-C8BD-4A4E-B676-3B72A314534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80149A0C-ABBD-4671-BD8D-48EC342F0AB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E363DF57-DDDF-43C3-ADF7-CF93565A933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27B93125-C708-4BF2-9D96-45B69773B1C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6C745D0F-E725-430A-A8B3-E1DE1D873E4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4FE507F3-80A2-4E41-80A3-F2405B45E9E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8F79A79C-4B90-44A4-96D9-9D64088A6167}"/>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797CB86B-9533-46FE-AC98-CEC0986BFB34}"/>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A0864A3C-8546-4F6E-852D-76821C9F3CF1}"/>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96838A58-FD08-4171-B529-DCA646310378}"/>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FCF6939B-C025-4E33-ACA6-45CA6EC94864}"/>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A3B40F9B-39CC-4181-AB85-7C20BC392C0C}"/>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32DA7036-276F-460B-A9C8-ACBD4C9070E2}"/>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BDA0370D-A04B-4C60-8C2F-26818CA5B1B4}"/>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DE1C346A-9013-4F65-9BF6-66FD0CDF887B}"/>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C88E65FF-C516-4103-B4BF-5A5B310C27F1}"/>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0E265964-E8E5-4080-9F94-E72652FE5ACA}"/>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BB101D10-EEE6-4710-BA0F-AD480BBCAB8E}"/>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F34B1192-7089-4E5D-8137-611302D61B8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3A2821B1-9EE5-4E28-B2F1-9B7C89C798D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76FC1352-8735-4FDC-8078-1C5BBD38A7BA}"/>
            </a:ext>
          </a:extLst>
        </xdr:cNvPr>
        <xdr:cNvCxnSpPr/>
      </xdr:nvCxnSpPr>
      <xdr:spPr>
        <a:xfrm flipV="1">
          <a:off x="14375764"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消防施設】&#10;有形固定資産減価償却率最小値テキスト">
          <a:extLst>
            <a:ext uri="{FF2B5EF4-FFF2-40B4-BE49-F238E27FC236}">
              <a16:creationId xmlns:a16="http://schemas.microsoft.com/office/drawing/2014/main" id="{0B54E36F-9404-40BF-846F-D7C76240A653}"/>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346296E2-4D8C-40E0-B4EC-A0FF40ADB2AE}"/>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D5224B88-D865-4A1D-B653-E09D9C352F4C}"/>
            </a:ext>
          </a:extLst>
        </xdr:cNvPr>
        <xdr:cNvSpPr txBox="1"/>
      </xdr:nvSpPr>
      <xdr:spPr>
        <a:xfrm>
          <a:off x="1441450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755" name="直線コネクタ 754">
          <a:extLst>
            <a:ext uri="{FF2B5EF4-FFF2-40B4-BE49-F238E27FC236}">
              <a16:creationId xmlns:a16="http://schemas.microsoft.com/office/drawing/2014/main" id="{1E1EEDCE-6796-4072-9545-D70053E24A8D}"/>
            </a:ext>
          </a:extLst>
        </xdr:cNvPr>
        <xdr:cNvCxnSpPr/>
      </xdr:nvCxnSpPr>
      <xdr:spPr>
        <a:xfrm>
          <a:off x="1428750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A1A53273-9FFD-4AD1-BF0F-18A4F62A8A82}"/>
            </a:ext>
          </a:extLst>
        </xdr:cNvPr>
        <xdr:cNvSpPr txBox="1"/>
      </xdr:nvSpPr>
      <xdr:spPr>
        <a:xfrm>
          <a:off x="14414500" y="13873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57" name="フローチャート: 判断 756">
          <a:extLst>
            <a:ext uri="{FF2B5EF4-FFF2-40B4-BE49-F238E27FC236}">
              <a16:creationId xmlns:a16="http://schemas.microsoft.com/office/drawing/2014/main" id="{7C2BD551-AA15-4236-8851-759699773656}"/>
            </a:ext>
          </a:extLst>
        </xdr:cNvPr>
        <xdr:cNvSpPr/>
      </xdr:nvSpPr>
      <xdr:spPr>
        <a:xfrm>
          <a:off x="14325600" y="138954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8" name="フローチャート: 判断 757">
          <a:extLst>
            <a:ext uri="{FF2B5EF4-FFF2-40B4-BE49-F238E27FC236}">
              <a16:creationId xmlns:a16="http://schemas.microsoft.com/office/drawing/2014/main" id="{39982372-EC80-45B8-8E20-85EB09B3E077}"/>
            </a:ext>
          </a:extLst>
        </xdr:cNvPr>
        <xdr:cNvSpPr/>
      </xdr:nvSpPr>
      <xdr:spPr>
        <a:xfrm>
          <a:off x="135788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759" name="フローチャート: 判断 758">
          <a:extLst>
            <a:ext uri="{FF2B5EF4-FFF2-40B4-BE49-F238E27FC236}">
              <a16:creationId xmlns:a16="http://schemas.microsoft.com/office/drawing/2014/main" id="{2B2A43E6-F6A2-437E-A90F-442DB93D742F}"/>
            </a:ext>
          </a:extLst>
        </xdr:cNvPr>
        <xdr:cNvSpPr/>
      </xdr:nvSpPr>
      <xdr:spPr>
        <a:xfrm>
          <a:off x="1280414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760" name="フローチャート: 判断 759">
          <a:extLst>
            <a:ext uri="{FF2B5EF4-FFF2-40B4-BE49-F238E27FC236}">
              <a16:creationId xmlns:a16="http://schemas.microsoft.com/office/drawing/2014/main" id="{D6A2815B-B1B1-4D6F-A8CE-4E9928E3ADCE}"/>
            </a:ext>
          </a:extLst>
        </xdr:cNvPr>
        <xdr:cNvSpPr/>
      </xdr:nvSpPr>
      <xdr:spPr>
        <a:xfrm>
          <a:off x="1202944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761" name="フローチャート: 判断 760">
          <a:extLst>
            <a:ext uri="{FF2B5EF4-FFF2-40B4-BE49-F238E27FC236}">
              <a16:creationId xmlns:a16="http://schemas.microsoft.com/office/drawing/2014/main" id="{1145BE84-AB3A-4402-BDAE-64266B41B6D1}"/>
            </a:ext>
          </a:extLst>
        </xdr:cNvPr>
        <xdr:cNvSpPr/>
      </xdr:nvSpPr>
      <xdr:spPr>
        <a:xfrm>
          <a:off x="11231880" y="13830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99959BA9-AD64-4169-A0D4-59A750B2EC4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B43449B-2601-448D-9F60-65EC349C548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185D045E-3C38-44B2-A145-A50E52D6A98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757F5D4A-F693-444D-9869-D48657E7801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EE56A018-A7C5-488B-9CCA-DF173656308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88537</xdr:rowOff>
    </xdr:from>
    <xdr:to>
      <xdr:col>85</xdr:col>
      <xdr:colOff>177800</xdr:colOff>
      <xdr:row>82</xdr:row>
      <xdr:rowOff>18687</xdr:rowOff>
    </xdr:to>
    <xdr:sp macro="" textlink="">
      <xdr:nvSpPr>
        <xdr:cNvPr id="767" name="楕円 766">
          <a:extLst>
            <a:ext uri="{FF2B5EF4-FFF2-40B4-BE49-F238E27FC236}">
              <a16:creationId xmlns:a16="http://schemas.microsoft.com/office/drawing/2014/main" id="{51F31547-C6B2-4914-88EA-69AF3AFF20DD}"/>
            </a:ext>
          </a:extLst>
        </xdr:cNvPr>
        <xdr:cNvSpPr/>
      </xdr:nvSpPr>
      <xdr:spPr>
        <a:xfrm>
          <a:off x="14325600" y="1366737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111414</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EC5783DA-4F16-41F2-BAB2-5D1732447BB9}"/>
            </a:ext>
          </a:extLst>
        </xdr:cNvPr>
        <xdr:cNvSpPr txBox="1"/>
      </xdr:nvSpPr>
      <xdr:spPr>
        <a:xfrm>
          <a:off x="14414500"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109764</xdr:rowOff>
    </xdr:from>
    <xdr:to>
      <xdr:col>81</xdr:col>
      <xdr:colOff>101600</xdr:colOff>
      <xdr:row>82</xdr:row>
      <xdr:rowOff>39914</xdr:rowOff>
    </xdr:to>
    <xdr:sp macro="" textlink="">
      <xdr:nvSpPr>
        <xdr:cNvPr id="769" name="楕円 768">
          <a:extLst>
            <a:ext uri="{FF2B5EF4-FFF2-40B4-BE49-F238E27FC236}">
              <a16:creationId xmlns:a16="http://schemas.microsoft.com/office/drawing/2014/main" id="{D4A16E2A-F8B2-457C-885E-110E7F5BEBDE}"/>
            </a:ext>
          </a:extLst>
        </xdr:cNvPr>
        <xdr:cNvSpPr/>
      </xdr:nvSpPr>
      <xdr:spPr>
        <a:xfrm>
          <a:off x="13578840" y="13688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139337</xdr:rowOff>
    </xdr:from>
    <xdr:to>
      <xdr:col>85</xdr:col>
      <xdr:colOff>127000</xdr:colOff>
      <xdr:row>81</xdr:row>
      <xdr:rowOff>160564</xdr:rowOff>
    </xdr:to>
    <xdr:cxnSp macro="">
      <xdr:nvCxnSpPr>
        <xdr:cNvPr id="770" name="直線コネクタ 769">
          <a:extLst>
            <a:ext uri="{FF2B5EF4-FFF2-40B4-BE49-F238E27FC236}">
              <a16:creationId xmlns:a16="http://schemas.microsoft.com/office/drawing/2014/main" id="{758D41DC-8979-4205-971F-09FFA89CD036}"/>
            </a:ext>
          </a:extLst>
        </xdr:cNvPr>
        <xdr:cNvCxnSpPr/>
      </xdr:nvCxnSpPr>
      <xdr:spPr>
        <a:xfrm flipV="1">
          <a:off x="13629640" y="13718177"/>
          <a:ext cx="74676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103232</xdr:rowOff>
    </xdr:from>
    <xdr:to>
      <xdr:col>76</xdr:col>
      <xdr:colOff>165100</xdr:colOff>
      <xdr:row>82</xdr:row>
      <xdr:rowOff>33382</xdr:rowOff>
    </xdr:to>
    <xdr:sp macro="" textlink="">
      <xdr:nvSpPr>
        <xdr:cNvPr id="771" name="楕円 770">
          <a:extLst>
            <a:ext uri="{FF2B5EF4-FFF2-40B4-BE49-F238E27FC236}">
              <a16:creationId xmlns:a16="http://schemas.microsoft.com/office/drawing/2014/main" id="{5F8463B6-27F4-47CB-B7AD-EAC05CB1BF06}"/>
            </a:ext>
          </a:extLst>
        </xdr:cNvPr>
        <xdr:cNvSpPr/>
      </xdr:nvSpPr>
      <xdr:spPr>
        <a:xfrm>
          <a:off x="12804140" y="13682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154032</xdr:rowOff>
    </xdr:from>
    <xdr:to>
      <xdr:col>81</xdr:col>
      <xdr:colOff>50800</xdr:colOff>
      <xdr:row>81</xdr:row>
      <xdr:rowOff>160564</xdr:rowOff>
    </xdr:to>
    <xdr:cxnSp macro="">
      <xdr:nvCxnSpPr>
        <xdr:cNvPr id="772" name="直線コネクタ 771">
          <a:extLst>
            <a:ext uri="{FF2B5EF4-FFF2-40B4-BE49-F238E27FC236}">
              <a16:creationId xmlns:a16="http://schemas.microsoft.com/office/drawing/2014/main" id="{13732C72-7169-4551-96BE-ADEABFC7BDE3}"/>
            </a:ext>
          </a:extLst>
        </xdr:cNvPr>
        <xdr:cNvCxnSpPr/>
      </xdr:nvCxnSpPr>
      <xdr:spPr>
        <a:xfrm>
          <a:off x="12854940" y="13732872"/>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67311</xdr:rowOff>
    </xdr:from>
    <xdr:to>
      <xdr:col>72</xdr:col>
      <xdr:colOff>38100</xdr:colOff>
      <xdr:row>81</xdr:row>
      <xdr:rowOff>168911</xdr:rowOff>
    </xdr:to>
    <xdr:sp macro="" textlink="">
      <xdr:nvSpPr>
        <xdr:cNvPr id="773" name="楕円 772">
          <a:extLst>
            <a:ext uri="{FF2B5EF4-FFF2-40B4-BE49-F238E27FC236}">
              <a16:creationId xmlns:a16="http://schemas.microsoft.com/office/drawing/2014/main" id="{896771FB-2F46-45AF-9454-69144D7356C3}"/>
            </a:ext>
          </a:extLst>
        </xdr:cNvPr>
        <xdr:cNvSpPr/>
      </xdr:nvSpPr>
      <xdr:spPr>
        <a:xfrm>
          <a:off x="12029440" y="136461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118111</xdr:rowOff>
    </xdr:from>
    <xdr:to>
      <xdr:col>76</xdr:col>
      <xdr:colOff>114300</xdr:colOff>
      <xdr:row>81</xdr:row>
      <xdr:rowOff>154032</xdr:rowOff>
    </xdr:to>
    <xdr:cxnSp macro="">
      <xdr:nvCxnSpPr>
        <xdr:cNvPr id="774" name="直線コネクタ 773">
          <a:extLst>
            <a:ext uri="{FF2B5EF4-FFF2-40B4-BE49-F238E27FC236}">
              <a16:creationId xmlns:a16="http://schemas.microsoft.com/office/drawing/2014/main" id="{4C6CC2FA-DF41-4A05-AAD8-63351A4E098C}"/>
            </a:ext>
          </a:extLst>
        </xdr:cNvPr>
        <xdr:cNvCxnSpPr/>
      </xdr:nvCxnSpPr>
      <xdr:spPr>
        <a:xfrm>
          <a:off x="12072620" y="13696951"/>
          <a:ext cx="78232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33020</xdr:rowOff>
    </xdr:from>
    <xdr:to>
      <xdr:col>67</xdr:col>
      <xdr:colOff>101600</xdr:colOff>
      <xdr:row>81</xdr:row>
      <xdr:rowOff>134620</xdr:rowOff>
    </xdr:to>
    <xdr:sp macro="" textlink="">
      <xdr:nvSpPr>
        <xdr:cNvPr id="775" name="楕円 774">
          <a:extLst>
            <a:ext uri="{FF2B5EF4-FFF2-40B4-BE49-F238E27FC236}">
              <a16:creationId xmlns:a16="http://schemas.microsoft.com/office/drawing/2014/main" id="{CAAC2363-D37A-4A4F-9C33-E404C0E9FB91}"/>
            </a:ext>
          </a:extLst>
        </xdr:cNvPr>
        <xdr:cNvSpPr/>
      </xdr:nvSpPr>
      <xdr:spPr>
        <a:xfrm>
          <a:off x="11231880" y="136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83820</xdr:rowOff>
    </xdr:from>
    <xdr:to>
      <xdr:col>71</xdr:col>
      <xdr:colOff>177800</xdr:colOff>
      <xdr:row>81</xdr:row>
      <xdr:rowOff>118111</xdr:rowOff>
    </xdr:to>
    <xdr:cxnSp macro="">
      <xdr:nvCxnSpPr>
        <xdr:cNvPr id="776" name="直線コネクタ 775">
          <a:extLst>
            <a:ext uri="{FF2B5EF4-FFF2-40B4-BE49-F238E27FC236}">
              <a16:creationId xmlns:a16="http://schemas.microsoft.com/office/drawing/2014/main" id="{D1C2BAE1-603F-4020-87BC-F244524A0E94}"/>
            </a:ext>
          </a:extLst>
        </xdr:cNvPr>
        <xdr:cNvCxnSpPr/>
      </xdr:nvCxnSpPr>
      <xdr:spPr>
        <a:xfrm>
          <a:off x="11282680" y="13662660"/>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77" name="n_1aveValue【消防施設】&#10;有形固定資産減価償却率">
          <a:extLst>
            <a:ext uri="{FF2B5EF4-FFF2-40B4-BE49-F238E27FC236}">
              <a16:creationId xmlns:a16="http://schemas.microsoft.com/office/drawing/2014/main" id="{D7CD30D1-DFF8-416B-BF48-A19DC73F1593}"/>
            </a:ext>
          </a:extLst>
        </xdr:cNvPr>
        <xdr:cNvSpPr txBox="1"/>
      </xdr:nvSpPr>
      <xdr:spPr>
        <a:xfrm>
          <a:off x="1343724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778" name="n_2aveValue【消防施設】&#10;有形固定資産減価償却率">
          <a:extLst>
            <a:ext uri="{FF2B5EF4-FFF2-40B4-BE49-F238E27FC236}">
              <a16:creationId xmlns:a16="http://schemas.microsoft.com/office/drawing/2014/main" id="{BA909E6E-E9DE-4B5A-9697-6FBF9A0EF49D}"/>
            </a:ext>
          </a:extLst>
        </xdr:cNvPr>
        <xdr:cNvSpPr txBox="1"/>
      </xdr:nvSpPr>
      <xdr:spPr>
        <a:xfrm>
          <a:off x="1267524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779" name="n_3aveValue【消防施設】&#10;有形固定資産減価償却率">
          <a:extLst>
            <a:ext uri="{FF2B5EF4-FFF2-40B4-BE49-F238E27FC236}">
              <a16:creationId xmlns:a16="http://schemas.microsoft.com/office/drawing/2014/main" id="{FFBECB16-1C67-4F4D-8A26-F0F5CB2F111A}"/>
            </a:ext>
          </a:extLst>
        </xdr:cNvPr>
        <xdr:cNvSpPr txBox="1"/>
      </xdr:nvSpPr>
      <xdr:spPr>
        <a:xfrm>
          <a:off x="1190054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780" name="n_4aveValue【消防施設】&#10;有形固定資産減価償却率">
          <a:extLst>
            <a:ext uri="{FF2B5EF4-FFF2-40B4-BE49-F238E27FC236}">
              <a16:creationId xmlns:a16="http://schemas.microsoft.com/office/drawing/2014/main" id="{ABEB34D0-1DBF-4F79-8236-6DAB8AA27B2F}"/>
            </a:ext>
          </a:extLst>
        </xdr:cNvPr>
        <xdr:cNvSpPr txBox="1"/>
      </xdr:nvSpPr>
      <xdr:spPr>
        <a:xfrm>
          <a:off x="11102984" y="1391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56441</xdr:rowOff>
    </xdr:from>
    <xdr:ext cx="405111" cy="259045"/>
    <xdr:sp macro="" textlink="">
      <xdr:nvSpPr>
        <xdr:cNvPr id="781" name="n_1mainValue【消防施設】&#10;有形固定資産減価償却率">
          <a:extLst>
            <a:ext uri="{FF2B5EF4-FFF2-40B4-BE49-F238E27FC236}">
              <a16:creationId xmlns:a16="http://schemas.microsoft.com/office/drawing/2014/main" id="{B63A9560-594C-4112-A47E-4D189F0D28FC}"/>
            </a:ext>
          </a:extLst>
        </xdr:cNvPr>
        <xdr:cNvSpPr txBox="1"/>
      </xdr:nvSpPr>
      <xdr:spPr>
        <a:xfrm>
          <a:off x="13437244" y="1346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49909</xdr:rowOff>
    </xdr:from>
    <xdr:ext cx="405111" cy="259045"/>
    <xdr:sp macro="" textlink="">
      <xdr:nvSpPr>
        <xdr:cNvPr id="782" name="n_2mainValue【消防施設】&#10;有形固定資産減価償却率">
          <a:extLst>
            <a:ext uri="{FF2B5EF4-FFF2-40B4-BE49-F238E27FC236}">
              <a16:creationId xmlns:a16="http://schemas.microsoft.com/office/drawing/2014/main" id="{4421A676-A129-412D-83C9-E6E71A7F89D6}"/>
            </a:ext>
          </a:extLst>
        </xdr:cNvPr>
        <xdr:cNvSpPr txBox="1"/>
      </xdr:nvSpPr>
      <xdr:spPr>
        <a:xfrm>
          <a:off x="12675244" y="1346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13988</xdr:rowOff>
    </xdr:from>
    <xdr:ext cx="405111" cy="259045"/>
    <xdr:sp macro="" textlink="">
      <xdr:nvSpPr>
        <xdr:cNvPr id="783" name="n_3mainValue【消防施設】&#10;有形固定資産減価償却率">
          <a:extLst>
            <a:ext uri="{FF2B5EF4-FFF2-40B4-BE49-F238E27FC236}">
              <a16:creationId xmlns:a16="http://schemas.microsoft.com/office/drawing/2014/main" id="{D6EFEF53-37B2-4D64-B353-F57A7827BDF3}"/>
            </a:ext>
          </a:extLst>
        </xdr:cNvPr>
        <xdr:cNvSpPr txBox="1"/>
      </xdr:nvSpPr>
      <xdr:spPr>
        <a:xfrm>
          <a:off x="119005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151147</xdr:rowOff>
    </xdr:from>
    <xdr:ext cx="405111" cy="259045"/>
    <xdr:sp macro="" textlink="">
      <xdr:nvSpPr>
        <xdr:cNvPr id="784" name="n_4mainValue【消防施設】&#10;有形固定資産減価償却率">
          <a:extLst>
            <a:ext uri="{FF2B5EF4-FFF2-40B4-BE49-F238E27FC236}">
              <a16:creationId xmlns:a16="http://schemas.microsoft.com/office/drawing/2014/main" id="{5E67FE96-D640-41A0-B343-AE831BE8CCAC}"/>
            </a:ext>
          </a:extLst>
        </xdr:cNvPr>
        <xdr:cNvSpPr txBox="1"/>
      </xdr:nvSpPr>
      <xdr:spPr>
        <a:xfrm>
          <a:off x="1110298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F4CD8FE4-0B28-4B66-B16F-BFC130575AB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43CD71BD-EABF-4F71-B90C-D601912B3FA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F38C4783-316F-4172-8B39-F22127CCC1D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E3C1C3F6-5276-424A-B4DF-CC11FA6C612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713BCCAB-2B42-4C45-BFE9-6C6B0B399DA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2AC46C7A-7D77-4EFA-BCD6-7F3FBB9DCD9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CF2D239-FB85-4750-84B9-BF4F85A9458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3B6665C8-A432-4562-B56E-C29CD13BE91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85AE6EC-5F19-46C3-A7E1-F282BF56FEE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FFC807C1-6404-4D93-BD14-0A1CF767238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346BDC97-10B2-4C2A-965B-E8EA0C8556A5}"/>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23C7FBBD-9981-4DC8-A0F9-C29138C284BC}"/>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DCC6C84F-4078-4D3B-958F-4F13A2825B46}"/>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9909ECFD-AF9A-471A-9DC7-5B9B0F22D5C1}"/>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BAEAE85B-EB02-4527-BE78-AD38BC262A09}"/>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F15C9E29-D9E4-4CF2-9BCF-A2CC3FCE09F7}"/>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A5665B1B-80B6-44A7-BA61-404CAC483FFE}"/>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9EE62C78-C3B3-498B-9449-BBCC52D819B5}"/>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911331C7-9422-408A-9A0F-77E955825BE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4ED921F6-0C6B-4B7E-AFCD-59A39872486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C233487D-8C57-4E0A-8AC8-597B08798BB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806" name="直線コネクタ 805">
          <a:extLst>
            <a:ext uri="{FF2B5EF4-FFF2-40B4-BE49-F238E27FC236}">
              <a16:creationId xmlns:a16="http://schemas.microsoft.com/office/drawing/2014/main" id="{18F3C45F-5B0B-47A6-9C35-A020ECD3A90B}"/>
            </a:ext>
          </a:extLst>
        </xdr:cNvPr>
        <xdr:cNvCxnSpPr/>
      </xdr:nvCxnSpPr>
      <xdr:spPr>
        <a:xfrm flipV="1">
          <a:off x="19509104" y="13306806"/>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7" name="【消防施設】&#10;一人当たり面積最小値テキスト">
          <a:extLst>
            <a:ext uri="{FF2B5EF4-FFF2-40B4-BE49-F238E27FC236}">
              <a16:creationId xmlns:a16="http://schemas.microsoft.com/office/drawing/2014/main" id="{9944F8A6-6010-4926-8996-C391EE0AFDB8}"/>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8" name="直線コネクタ 807">
          <a:extLst>
            <a:ext uri="{FF2B5EF4-FFF2-40B4-BE49-F238E27FC236}">
              <a16:creationId xmlns:a16="http://schemas.microsoft.com/office/drawing/2014/main" id="{B3AA28BC-87C4-4FE8-9EDE-08576DD5E47F}"/>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809" name="【消防施設】&#10;一人当たり面積最大値テキスト">
          <a:extLst>
            <a:ext uri="{FF2B5EF4-FFF2-40B4-BE49-F238E27FC236}">
              <a16:creationId xmlns:a16="http://schemas.microsoft.com/office/drawing/2014/main" id="{4A8EAF51-A4D3-43C3-A582-27C362285E6A}"/>
            </a:ext>
          </a:extLst>
        </xdr:cNvPr>
        <xdr:cNvSpPr txBox="1"/>
      </xdr:nvSpPr>
      <xdr:spPr>
        <a:xfrm>
          <a:off x="19547840" y="130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810" name="直線コネクタ 809">
          <a:extLst>
            <a:ext uri="{FF2B5EF4-FFF2-40B4-BE49-F238E27FC236}">
              <a16:creationId xmlns:a16="http://schemas.microsoft.com/office/drawing/2014/main" id="{AFB28597-DA2E-4D50-B7F0-3DC0E566C521}"/>
            </a:ext>
          </a:extLst>
        </xdr:cNvPr>
        <xdr:cNvCxnSpPr/>
      </xdr:nvCxnSpPr>
      <xdr:spPr>
        <a:xfrm>
          <a:off x="19443700" y="13306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811" name="【消防施設】&#10;一人当たり面積平均値テキスト">
          <a:extLst>
            <a:ext uri="{FF2B5EF4-FFF2-40B4-BE49-F238E27FC236}">
              <a16:creationId xmlns:a16="http://schemas.microsoft.com/office/drawing/2014/main" id="{30D55F5F-D66C-4DD2-91F1-9667A42C38A8}"/>
            </a:ext>
          </a:extLst>
        </xdr:cNvPr>
        <xdr:cNvSpPr txBox="1"/>
      </xdr:nvSpPr>
      <xdr:spPr>
        <a:xfrm>
          <a:off x="19547840" y="14069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812" name="フローチャート: 判断 811">
          <a:extLst>
            <a:ext uri="{FF2B5EF4-FFF2-40B4-BE49-F238E27FC236}">
              <a16:creationId xmlns:a16="http://schemas.microsoft.com/office/drawing/2014/main" id="{4AA14676-24EB-4E7D-AD4C-837103D153D2}"/>
            </a:ext>
          </a:extLst>
        </xdr:cNvPr>
        <xdr:cNvSpPr/>
      </xdr:nvSpPr>
      <xdr:spPr>
        <a:xfrm>
          <a:off x="1945894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813" name="フローチャート: 判断 812">
          <a:extLst>
            <a:ext uri="{FF2B5EF4-FFF2-40B4-BE49-F238E27FC236}">
              <a16:creationId xmlns:a16="http://schemas.microsoft.com/office/drawing/2014/main" id="{F51A90FB-FC1E-4BD5-9415-3B6D7009E908}"/>
            </a:ext>
          </a:extLst>
        </xdr:cNvPr>
        <xdr:cNvSpPr/>
      </xdr:nvSpPr>
      <xdr:spPr>
        <a:xfrm>
          <a:off x="1873504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814" name="フローチャート: 判断 813">
          <a:extLst>
            <a:ext uri="{FF2B5EF4-FFF2-40B4-BE49-F238E27FC236}">
              <a16:creationId xmlns:a16="http://schemas.microsoft.com/office/drawing/2014/main" id="{BF008B4F-A2F8-4AEA-859F-B868D932A2F8}"/>
            </a:ext>
          </a:extLst>
        </xdr:cNvPr>
        <xdr:cNvSpPr/>
      </xdr:nvSpPr>
      <xdr:spPr>
        <a:xfrm>
          <a:off x="179374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815" name="フローチャート: 判断 814">
          <a:extLst>
            <a:ext uri="{FF2B5EF4-FFF2-40B4-BE49-F238E27FC236}">
              <a16:creationId xmlns:a16="http://schemas.microsoft.com/office/drawing/2014/main" id="{741461CE-E7E6-43EA-8B6D-3EC34B7AE7F2}"/>
            </a:ext>
          </a:extLst>
        </xdr:cNvPr>
        <xdr:cNvSpPr/>
      </xdr:nvSpPr>
      <xdr:spPr>
        <a:xfrm>
          <a:off x="171627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816" name="フローチャート: 判断 815">
          <a:extLst>
            <a:ext uri="{FF2B5EF4-FFF2-40B4-BE49-F238E27FC236}">
              <a16:creationId xmlns:a16="http://schemas.microsoft.com/office/drawing/2014/main" id="{2288DA5B-7F4A-4643-B575-CBD289146C53}"/>
            </a:ext>
          </a:extLst>
        </xdr:cNvPr>
        <xdr:cNvSpPr/>
      </xdr:nvSpPr>
      <xdr:spPr>
        <a:xfrm>
          <a:off x="16388080" y="141102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28CF8AFC-37D4-4228-AB33-417B55ED5B5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B21C4A2-3CC0-48C9-82B1-DEA89AC4963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A85AB120-7BFF-4F43-8FFF-DE9633D190C5}"/>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7D31937C-3AD8-42D3-83FB-B43FAB92D86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9D93E070-94E7-4918-B2E4-F2023F1F088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822" name="楕円 821">
          <a:extLst>
            <a:ext uri="{FF2B5EF4-FFF2-40B4-BE49-F238E27FC236}">
              <a16:creationId xmlns:a16="http://schemas.microsoft.com/office/drawing/2014/main" id="{BC39E25C-B91F-45C6-89F8-CC03073720F4}"/>
            </a:ext>
          </a:extLst>
        </xdr:cNvPr>
        <xdr:cNvSpPr/>
      </xdr:nvSpPr>
      <xdr:spPr>
        <a:xfrm>
          <a:off x="19458940" y="14022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131335</xdr:rowOff>
    </xdr:from>
    <xdr:ext cx="469744" cy="259045"/>
    <xdr:sp macro="" textlink="">
      <xdr:nvSpPr>
        <xdr:cNvPr id="823" name="【消防施設】&#10;一人当たり面積該当値テキスト">
          <a:extLst>
            <a:ext uri="{FF2B5EF4-FFF2-40B4-BE49-F238E27FC236}">
              <a16:creationId xmlns:a16="http://schemas.microsoft.com/office/drawing/2014/main" id="{5BFBAB4E-4A17-46D1-BB90-6457A5D99C36}"/>
            </a:ext>
          </a:extLst>
        </xdr:cNvPr>
        <xdr:cNvSpPr txBox="1"/>
      </xdr:nvSpPr>
      <xdr:spPr>
        <a:xfrm>
          <a:off x="19547840" y="1387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117602</xdr:rowOff>
    </xdr:from>
    <xdr:to>
      <xdr:col>112</xdr:col>
      <xdr:colOff>38100</xdr:colOff>
      <xdr:row>84</xdr:row>
      <xdr:rowOff>47752</xdr:rowOff>
    </xdr:to>
    <xdr:sp macro="" textlink="">
      <xdr:nvSpPr>
        <xdr:cNvPr id="824" name="楕円 823">
          <a:extLst>
            <a:ext uri="{FF2B5EF4-FFF2-40B4-BE49-F238E27FC236}">
              <a16:creationId xmlns:a16="http://schemas.microsoft.com/office/drawing/2014/main" id="{771DB0D3-2202-4A54-A15A-5D2EF0FAB6D4}"/>
            </a:ext>
          </a:extLst>
        </xdr:cNvPr>
        <xdr:cNvSpPr/>
      </xdr:nvSpPr>
      <xdr:spPr>
        <a:xfrm>
          <a:off x="18735040" y="14031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159258</xdr:rowOff>
    </xdr:from>
    <xdr:to>
      <xdr:col>116</xdr:col>
      <xdr:colOff>63500</xdr:colOff>
      <xdr:row>83</xdr:row>
      <xdr:rowOff>168402</xdr:rowOff>
    </xdr:to>
    <xdr:cxnSp macro="">
      <xdr:nvCxnSpPr>
        <xdr:cNvPr id="825" name="直線コネクタ 824">
          <a:extLst>
            <a:ext uri="{FF2B5EF4-FFF2-40B4-BE49-F238E27FC236}">
              <a16:creationId xmlns:a16="http://schemas.microsoft.com/office/drawing/2014/main" id="{78BD828B-F8D7-4243-B398-831682701949}"/>
            </a:ext>
          </a:extLst>
        </xdr:cNvPr>
        <xdr:cNvCxnSpPr/>
      </xdr:nvCxnSpPr>
      <xdr:spPr>
        <a:xfrm flipV="1">
          <a:off x="18778220" y="14073378"/>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122174</xdr:rowOff>
    </xdr:from>
    <xdr:to>
      <xdr:col>107</xdr:col>
      <xdr:colOff>101600</xdr:colOff>
      <xdr:row>84</xdr:row>
      <xdr:rowOff>52324</xdr:rowOff>
    </xdr:to>
    <xdr:sp macro="" textlink="">
      <xdr:nvSpPr>
        <xdr:cNvPr id="826" name="楕円 825">
          <a:extLst>
            <a:ext uri="{FF2B5EF4-FFF2-40B4-BE49-F238E27FC236}">
              <a16:creationId xmlns:a16="http://schemas.microsoft.com/office/drawing/2014/main" id="{24B2A931-8BD5-4533-A519-E77CDEB3017C}"/>
            </a:ext>
          </a:extLst>
        </xdr:cNvPr>
        <xdr:cNvSpPr/>
      </xdr:nvSpPr>
      <xdr:spPr>
        <a:xfrm>
          <a:off x="17937480" y="14036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168402</xdr:rowOff>
    </xdr:from>
    <xdr:to>
      <xdr:col>111</xdr:col>
      <xdr:colOff>177800</xdr:colOff>
      <xdr:row>84</xdr:row>
      <xdr:rowOff>1524</xdr:rowOff>
    </xdr:to>
    <xdr:cxnSp macro="">
      <xdr:nvCxnSpPr>
        <xdr:cNvPr id="827" name="直線コネクタ 826">
          <a:extLst>
            <a:ext uri="{FF2B5EF4-FFF2-40B4-BE49-F238E27FC236}">
              <a16:creationId xmlns:a16="http://schemas.microsoft.com/office/drawing/2014/main" id="{40F006AC-634E-430A-8203-66C2B60A7CA6}"/>
            </a:ext>
          </a:extLst>
        </xdr:cNvPr>
        <xdr:cNvCxnSpPr/>
      </xdr:nvCxnSpPr>
      <xdr:spPr>
        <a:xfrm flipV="1">
          <a:off x="17988280" y="14082522"/>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828" name="楕円 827">
          <a:extLst>
            <a:ext uri="{FF2B5EF4-FFF2-40B4-BE49-F238E27FC236}">
              <a16:creationId xmlns:a16="http://schemas.microsoft.com/office/drawing/2014/main" id="{A72FFB51-28CA-4D62-A7F9-18F51BAB3DE3}"/>
            </a:ext>
          </a:extLst>
        </xdr:cNvPr>
        <xdr:cNvSpPr/>
      </xdr:nvSpPr>
      <xdr:spPr>
        <a:xfrm>
          <a:off x="17162780" y="14036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xdr:rowOff>
    </xdr:from>
    <xdr:to>
      <xdr:col>107</xdr:col>
      <xdr:colOff>50800</xdr:colOff>
      <xdr:row>84</xdr:row>
      <xdr:rowOff>1524</xdr:rowOff>
    </xdr:to>
    <xdr:cxnSp macro="">
      <xdr:nvCxnSpPr>
        <xdr:cNvPr id="829" name="直線コネクタ 828">
          <a:extLst>
            <a:ext uri="{FF2B5EF4-FFF2-40B4-BE49-F238E27FC236}">
              <a16:creationId xmlns:a16="http://schemas.microsoft.com/office/drawing/2014/main" id="{FBECC34D-C210-4350-B968-571E9EB21CA5}"/>
            </a:ext>
          </a:extLst>
        </xdr:cNvPr>
        <xdr:cNvCxnSpPr/>
      </xdr:nvCxnSpPr>
      <xdr:spPr>
        <a:xfrm>
          <a:off x="17213580" y="1408328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131318</xdr:rowOff>
    </xdr:from>
    <xdr:to>
      <xdr:col>98</xdr:col>
      <xdr:colOff>38100</xdr:colOff>
      <xdr:row>84</xdr:row>
      <xdr:rowOff>61468</xdr:rowOff>
    </xdr:to>
    <xdr:sp macro="" textlink="">
      <xdr:nvSpPr>
        <xdr:cNvPr id="830" name="楕円 829">
          <a:extLst>
            <a:ext uri="{FF2B5EF4-FFF2-40B4-BE49-F238E27FC236}">
              <a16:creationId xmlns:a16="http://schemas.microsoft.com/office/drawing/2014/main" id="{0168164F-992A-4FEC-B6A8-EE24ACBD3D66}"/>
            </a:ext>
          </a:extLst>
        </xdr:cNvPr>
        <xdr:cNvSpPr/>
      </xdr:nvSpPr>
      <xdr:spPr>
        <a:xfrm>
          <a:off x="16388080" y="140454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xdr:rowOff>
    </xdr:from>
    <xdr:to>
      <xdr:col>102</xdr:col>
      <xdr:colOff>114300</xdr:colOff>
      <xdr:row>84</xdr:row>
      <xdr:rowOff>10668</xdr:rowOff>
    </xdr:to>
    <xdr:cxnSp macro="">
      <xdr:nvCxnSpPr>
        <xdr:cNvPr id="831" name="直線コネクタ 830">
          <a:extLst>
            <a:ext uri="{FF2B5EF4-FFF2-40B4-BE49-F238E27FC236}">
              <a16:creationId xmlns:a16="http://schemas.microsoft.com/office/drawing/2014/main" id="{D68711C1-1887-4829-89CA-29D767F7886B}"/>
            </a:ext>
          </a:extLst>
        </xdr:cNvPr>
        <xdr:cNvCxnSpPr/>
      </xdr:nvCxnSpPr>
      <xdr:spPr>
        <a:xfrm flipV="1">
          <a:off x="16431260" y="14083284"/>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832" name="n_1aveValue【消防施設】&#10;一人当たり面積">
          <a:extLst>
            <a:ext uri="{FF2B5EF4-FFF2-40B4-BE49-F238E27FC236}">
              <a16:creationId xmlns:a16="http://schemas.microsoft.com/office/drawing/2014/main" id="{AD272E1D-B2EA-4027-8CD0-A386086B6870}"/>
            </a:ext>
          </a:extLst>
        </xdr:cNvPr>
        <xdr:cNvSpPr txBox="1"/>
      </xdr:nvSpPr>
      <xdr:spPr>
        <a:xfrm>
          <a:off x="1856112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833" name="n_2aveValue【消防施設】&#10;一人当たり面積">
          <a:extLst>
            <a:ext uri="{FF2B5EF4-FFF2-40B4-BE49-F238E27FC236}">
              <a16:creationId xmlns:a16="http://schemas.microsoft.com/office/drawing/2014/main" id="{A0EBA785-1C9F-4B46-83CD-644DAC74845F}"/>
            </a:ext>
          </a:extLst>
        </xdr:cNvPr>
        <xdr:cNvSpPr txBox="1"/>
      </xdr:nvSpPr>
      <xdr:spPr>
        <a:xfrm>
          <a:off x="177762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834" name="n_3aveValue【消防施設】&#10;一人当たり面積">
          <a:extLst>
            <a:ext uri="{FF2B5EF4-FFF2-40B4-BE49-F238E27FC236}">
              <a16:creationId xmlns:a16="http://schemas.microsoft.com/office/drawing/2014/main" id="{AA674DA2-64D1-4301-A8F7-A1F110BF1346}"/>
            </a:ext>
          </a:extLst>
        </xdr:cNvPr>
        <xdr:cNvSpPr txBox="1"/>
      </xdr:nvSpPr>
      <xdr:spPr>
        <a:xfrm>
          <a:off x="170015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835" name="n_4aveValue【消防施設】&#10;一人当たり面積">
          <a:extLst>
            <a:ext uri="{FF2B5EF4-FFF2-40B4-BE49-F238E27FC236}">
              <a16:creationId xmlns:a16="http://schemas.microsoft.com/office/drawing/2014/main" id="{A137F18A-F859-43E5-99F0-CEEFEEB1ACD4}"/>
            </a:ext>
          </a:extLst>
        </xdr:cNvPr>
        <xdr:cNvSpPr txBox="1"/>
      </xdr:nvSpPr>
      <xdr:spPr>
        <a:xfrm>
          <a:off x="1622686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64279</xdr:rowOff>
    </xdr:from>
    <xdr:ext cx="469744" cy="259045"/>
    <xdr:sp macro="" textlink="">
      <xdr:nvSpPr>
        <xdr:cNvPr id="836" name="n_1mainValue【消防施設】&#10;一人当たり面積">
          <a:extLst>
            <a:ext uri="{FF2B5EF4-FFF2-40B4-BE49-F238E27FC236}">
              <a16:creationId xmlns:a16="http://schemas.microsoft.com/office/drawing/2014/main" id="{18FC57C3-76AF-4CE4-99AE-6E21B0DE570B}"/>
            </a:ext>
          </a:extLst>
        </xdr:cNvPr>
        <xdr:cNvSpPr txBox="1"/>
      </xdr:nvSpPr>
      <xdr:spPr>
        <a:xfrm>
          <a:off x="1856112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68851</xdr:rowOff>
    </xdr:from>
    <xdr:ext cx="469744" cy="259045"/>
    <xdr:sp macro="" textlink="">
      <xdr:nvSpPr>
        <xdr:cNvPr id="837" name="n_2mainValue【消防施設】&#10;一人当たり面積">
          <a:extLst>
            <a:ext uri="{FF2B5EF4-FFF2-40B4-BE49-F238E27FC236}">
              <a16:creationId xmlns:a16="http://schemas.microsoft.com/office/drawing/2014/main" id="{1DEE8471-9538-4203-AF28-9BA4F03CFBF7}"/>
            </a:ext>
          </a:extLst>
        </xdr:cNvPr>
        <xdr:cNvSpPr txBox="1"/>
      </xdr:nvSpPr>
      <xdr:spPr>
        <a:xfrm>
          <a:off x="17776267" y="138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68851</xdr:rowOff>
    </xdr:from>
    <xdr:ext cx="469744" cy="259045"/>
    <xdr:sp macro="" textlink="">
      <xdr:nvSpPr>
        <xdr:cNvPr id="838" name="n_3mainValue【消防施設】&#10;一人当たり面積">
          <a:extLst>
            <a:ext uri="{FF2B5EF4-FFF2-40B4-BE49-F238E27FC236}">
              <a16:creationId xmlns:a16="http://schemas.microsoft.com/office/drawing/2014/main" id="{AD7A055E-7BF4-40B4-B6CE-E402DFA7AF5C}"/>
            </a:ext>
          </a:extLst>
        </xdr:cNvPr>
        <xdr:cNvSpPr txBox="1"/>
      </xdr:nvSpPr>
      <xdr:spPr>
        <a:xfrm>
          <a:off x="17001567" y="138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77995</xdr:rowOff>
    </xdr:from>
    <xdr:ext cx="469744" cy="259045"/>
    <xdr:sp macro="" textlink="">
      <xdr:nvSpPr>
        <xdr:cNvPr id="839" name="n_4mainValue【消防施設】&#10;一人当たり面積">
          <a:extLst>
            <a:ext uri="{FF2B5EF4-FFF2-40B4-BE49-F238E27FC236}">
              <a16:creationId xmlns:a16="http://schemas.microsoft.com/office/drawing/2014/main" id="{BD5832FD-7EE7-4648-8FF6-E83AC9C89F7C}"/>
            </a:ext>
          </a:extLst>
        </xdr:cNvPr>
        <xdr:cNvSpPr txBox="1"/>
      </xdr:nvSpPr>
      <xdr:spPr>
        <a:xfrm>
          <a:off x="16226867" y="138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107EE78B-084B-403E-AE6F-23574A297D1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C87C104C-6536-4926-9037-0114010DAB9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8FFBD3A9-8610-41C2-830E-5D6B83C3263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D137ECAB-95F6-437C-BDBA-93D86AB0240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48A85B68-1B9F-496A-BDEA-BB86008528B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CD07A35-C301-4D22-8ACE-B554DE8A1CD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612D6099-FF88-462C-ACDB-6ECA7B6A52C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48A0093D-1C1D-40A6-9761-6F23403664E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C908752C-5CF6-42E0-A8CA-751893D9387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D70F7304-5FA4-4041-848B-9FDCA85D0EF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CCB4B6F1-BFE6-4E86-A110-DC4018C627B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C7D55050-A5EB-4838-8138-1DEDD48AC041}"/>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7FA28B79-8397-4897-AE85-087AF707819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6B4908AB-2178-49A2-84F4-87321EA3CD62}"/>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1D8A5116-3A67-44CC-9546-CAF71981F772}"/>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E3FA4902-5450-4D51-9547-C64FE36E7AFA}"/>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2592FA77-8631-48C4-9B4C-2AF66EBB38B5}"/>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9C32BF46-1E43-4FDE-B121-CC41496AED7B}"/>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860CC567-058B-4C1D-8908-DAC480A6FB77}"/>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E6DAB8B9-B2DD-456F-AAD0-503B6461C404}"/>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0" name="テキスト ボックス 859">
          <a:extLst>
            <a:ext uri="{FF2B5EF4-FFF2-40B4-BE49-F238E27FC236}">
              <a16:creationId xmlns:a16="http://schemas.microsoft.com/office/drawing/2014/main" id="{B0AAF0B3-5616-4D75-BC6C-879918540AA4}"/>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EF6C1522-D7F0-40B7-8485-EA28F96C561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87FB4C72-C81C-40A4-91BD-DA54CE79550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3" name="直線コネクタ 862">
          <a:extLst>
            <a:ext uri="{FF2B5EF4-FFF2-40B4-BE49-F238E27FC236}">
              <a16:creationId xmlns:a16="http://schemas.microsoft.com/office/drawing/2014/main" id="{A1543F8C-4F70-407E-B608-3443A3232521}"/>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4" name="【庁舎】&#10;有形固定資産減価償却率最小値テキスト">
          <a:extLst>
            <a:ext uri="{FF2B5EF4-FFF2-40B4-BE49-F238E27FC236}">
              <a16:creationId xmlns:a16="http://schemas.microsoft.com/office/drawing/2014/main" id="{C1066CCF-75C8-4046-84B8-25C0EF58CA01}"/>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5" name="直線コネクタ 864">
          <a:extLst>
            <a:ext uri="{FF2B5EF4-FFF2-40B4-BE49-F238E27FC236}">
              <a16:creationId xmlns:a16="http://schemas.microsoft.com/office/drawing/2014/main" id="{D3ADC750-A0CF-4F9D-A8B5-C7B212CFFE8E}"/>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6" name="【庁舎】&#10;有形固定資産減価償却率最大値テキスト">
          <a:extLst>
            <a:ext uri="{FF2B5EF4-FFF2-40B4-BE49-F238E27FC236}">
              <a16:creationId xmlns:a16="http://schemas.microsoft.com/office/drawing/2014/main" id="{0F6AD5D0-83BF-479F-BCE7-7A77E2017BFC}"/>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7" name="直線コネクタ 866">
          <a:extLst>
            <a:ext uri="{FF2B5EF4-FFF2-40B4-BE49-F238E27FC236}">
              <a16:creationId xmlns:a16="http://schemas.microsoft.com/office/drawing/2014/main" id="{C62E410D-71EA-4671-83EA-5174C09E3742}"/>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868" name="【庁舎】&#10;有形固定資産減価償却率平均値テキスト">
          <a:extLst>
            <a:ext uri="{FF2B5EF4-FFF2-40B4-BE49-F238E27FC236}">
              <a16:creationId xmlns:a16="http://schemas.microsoft.com/office/drawing/2014/main" id="{0E400B95-DF52-47A7-B739-DD4ED6AFD14A}"/>
            </a:ext>
          </a:extLst>
        </xdr:cNvPr>
        <xdr:cNvSpPr txBox="1"/>
      </xdr:nvSpPr>
      <xdr:spPr>
        <a:xfrm>
          <a:off x="14414500" y="173304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869" name="フローチャート: 判断 868">
          <a:extLst>
            <a:ext uri="{FF2B5EF4-FFF2-40B4-BE49-F238E27FC236}">
              <a16:creationId xmlns:a16="http://schemas.microsoft.com/office/drawing/2014/main" id="{86B41BC4-9C1E-4102-A8D8-F6FABFC0F0D9}"/>
            </a:ext>
          </a:extLst>
        </xdr:cNvPr>
        <xdr:cNvSpPr/>
      </xdr:nvSpPr>
      <xdr:spPr>
        <a:xfrm>
          <a:off x="14325600" y="1735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870" name="フローチャート: 判断 869">
          <a:extLst>
            <a:ext uri="{FF2B5EF4-FFF2-40B4-BE49-F238E27FC236}">
              <a16:creationId xmlns:a16="http://schemas.microsoft.com/office/drawing/2014/main" id="{FD1DAE20-2841-4550-BB78-308F93E7B164}"/>
            </a:ext>
          </a:extLst>
        </xdr:cNvPr>
        <xdr:cNvSpPr/>
      </xdr:nvSpPr>
      <xdr:spPr>
        <a:xfrm>
          <a:off x="13578840" y="1735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871" name="フローチャート: 判断 870">
          <a:extLst>
            <a:ext uri="{FF2B5EF4-FFF2-40B4-BE49-F238E27FC236}">
              <a16:creationId xmlns:a16="http://schemas.microsoft.com/office/drawing/2014/main" id="{EBCB1A9F-CD0A-4DCE-BF65-9819160683A9}"/>
            </a:ext>
          </a:extLst>
        </xdr:cNvPr>
        <xdr:cNvSpPr/>
      </xdr:nvSpPr>
      <xdr:spPr>
        <a:xfrm>
          <a:off x="12804140" y="1737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872" name="フローチャート: 判断 871">
          <a:extLst>
            <a:ext uri="{FF2B5EF4-FFF2-40B4-BE49-F238E27FC236}">
              <a16:creationId xmlns:a16="http://schemas.microsoft.com/office/drawing/2014/main" id="{ADCF7052-DAA8-4A64-A125-5E9B01729169}"/>
            </a:ext>
          </a:extLst>
        </xdr:cNvPr>
        <xdr:cNvSpPr/>
      </xdr:nvSpPr>
      <xdr:spPr>
        <a:xfrm>
          <a:off x="12029440" y="17410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873" name="フローチャート: 判断 872">
          <a:extLst>
            <a:ext uri="{FF2B5EF4-FFF2-40B4-BE49-F238E27FC236}">
              <a16:creationId xmlns:a16="http://schemas.microsoft.com/office/drawing/2014/main" id="{39FF0F91-6B69-4A55-9B5F-7E273FC1017F}"/>
            </a:ext>
          </a:extLst>
        </xdr:cNvPr>
        <xdr:cNvSpPr/>
      </xdr:nvSpPr>
      <xdr:spPr>
        <a:xfrm>
          <a:off x="11231880" y="17381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D1CE6D0E-0FE8-41C1-8072-F847AF48C10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6E0902D-428C-4BFC-AF5C-1820F57F9FA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39568B2-B8A2-484B-9929-E35B11623EF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A00A195-A7F3-4AE9-85B2-DE53BBBFCF1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4052423-8CFE-431E-98D5-21104C25A1A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49530</xdr:rowOff>
    </xdr:from>
    <xdr:to>
      <xdr:col>85</xdr:col>
      <xdr:colOff>177800</xdr:colOff>
      <xdr:row>103</xdr:row>
      <xdr:rowOff>151130</xdr:rowOff>
    </xdr:to>
    <xdr:sp macro="" textlink="">
      <xdr:nvSpPr>
        <xdr:cNvPr id="879" name="楕円 878">
          <a:extLst>
            <a:ext uri="{FF2B5EF4-FFF2-40B4-BE49-F238E27FC236}">
              <a16:creationId xmlns:a16="http://schemas.microsoft.com/office/drawing/2014/main" id="{622E75D2-F6E9-4317-B579-E17A98823E6F}"/>
            </a:ext>
          </a:extLst>
        </xdr:cNvPr>
        <xdr:cNvSpPr/>
      </xdr:nvSpPr>
      <xdr:spPr>
        <a:xfrm>
          <a:off x="14325600" y="173164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72407</xdr:rowOff>
    </xdr:from>
    <xdr:ext cx="405111" cy="259045"/>
    <xdr:sp macro="" textlink="">
      <xdr:nvSpPr>
        <xdr:cNvPr id="880" name="【庁舎】&#10;有形固定資産減価償却率該当値テキスト">
          <a:extLst>
            <a:ext uri="{FF2B5EF4-FFF2-40B4-BE49-F238E27FC236}">
              <a16:creationId xmlns:a16="http://schemas.microsoft.com/office/drawing/2014/main" id="{09447911-E530-4D99-9925-D5C408573AC6}"/>
            </a:ext>
          </a:extLst>
        </xdr:cNvPr>
        <xdr:cNvSpPr txBox="1"/>
      </xdr:nvSpPr>
      <xdr:spPr>
        <a:xfrm>
          <a:off x="14414500" y="1717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21589</xdr:rowOff>
    </xdr:from>
    <xdr:to>
      <xdr:col>81</xdr:col>
      <xdr:colOff>101600</xdr:colOff>
      <xdr:row>103</xdr:row>
      <xdr:rowOff>123189</xdr:rowOff>
    </xdr:to>
    <xdr:sp macro="" textlink="">
      <xdr:nvSpPr>
        <xdr:cNvPr id="881" name="楕円 880">
          <a:extLst>
            <a:ext uri="{FF2B5EF4-FFF2-40B4-BE49-F238E27FC236}">
              <a16:creationId xmlns:a16="http://schemas.microsoft.com/office/drawing/2014/main" id="{FB6E5053-A78D-4975-B6D7-E6C40179EEF4}"/>
            </a:ext>
          </a:extLst>
        </xdr:cNvPr>
        <xdr:cNvSpPr/>
      </xdr:nvSpPr>
      <xdr:spPr>
        <a:xfrm>
          <a:off x="13578840" y="1728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72389</xdr:rowOff>
    </xdr:from>
    <xdr:to>
      <xdr:col>85</xdr:col>
      <xdr:colOff>127000</xdr:colOff>
      <xdr:row>103</xdr:row>
      <xdr:rowOff>100330</xdr:rowOff>
    </xdr:to>
    <xdr:cxnSp macro="">
      <xdr:nvCxnSpPr>
        <xdr:cNvPr id="882" name="直線コネクタ 881">
          <a:extLst>
            <a:ext uri="{FF2B5EF4-FFF2-40B4-BE49-F238E27FC236}">
              <a16:creationId xmlns:a16="http://schemas.microsoft.com/office/drawing/2014/main" id="{AECBFC2B-FCF8-4D92-A48F-C3E1C36983B7}"/>
            </a:ext>
          </a:extLst>
        </xdr:cNvPr>
        <xdr:cNvCxnSpPr/>
      </xdr:nvCxnSpPr>
      <xdr:spPr>
        <a:xfrm>
          <a:off x="13629640" y="17339309"/>
          <a:ext cx="74676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62230</xdr:rowOff>
    </xdr:from>
    <xdr:to>
      <xdr:col>76</xdr:col>
      <xdr:colOff>165100</xdr:colOff>
      <xdr:row>103</xdr:row>
      <xdr:rowOff>163830</xdr:rowOff>
    </xdr:to>
    <xdr:sp macro="" textlink="">
      <xdr:nvSpPr>
        <xdr:cNvPr id="883" name="楕円 882">
          <a:extLst>
            <a:ext uri="{FF2B5EF4-FFF2-40B4-BE49-F238E27FC236}">
              <a16:creationId xmlns:a16="http://schemas.microsoft.com/office/drawing/2014/main" id="{E8632CCF-B2FD-4491-9091-58C688B3FA61}"/>
            </a:ext>
          </a:extLst>
        </xdr:cNvPr>
        <xdr:cNvSpPr/>
      </xdr:nvSpPr>
      <xdr:spPr>
        <a:xfrm>
          <a:off x="12804140" y="1732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72389</xdr:rowOff>
    </xdr:from>
    <xdr:to>
      <xdr:col>81</xdr:col>
      <xdr:colOff>50800</xdr:colOff>
      <xdr:row>103</xdr:row>
      <xdr:rowOff>113030</xdr:rowOff>
    </xdr:to>
    <xdr:cxnSp macro="">
      <xdr:nvCxnSpPr>
        <xdr:cNvPr id="884" name="直線コネクタ 883">
          <a:extLst>
            <a:ext uri="{FF2B5EF4-FFF2-40B4-BE49-F238E27FC236}">
              <a16:creationId xmlns:a16="http://schemas.microsoft.com/office/drawing/2014/main" id="{046A4C1E-C3D2-41C3-A025-F3F0D55566C4}"/>
            </a:ext>
          </a:extLst>
        </xdr:cNvPr>
        <xdr:cNvCxnSpPr/>
      </xdr:nvCxnSpPr>
      <xdr:spPr>
        <a:xfrm flipV="1">
          <a:off x="12854940" y="17339309"/>
          <a:ext cx="7747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885" name="楕円 884">
          <a:extLst>
            <a:ext uri="{FF2B5EF4-FFF2-40B4-BE49-F238E27FC236}">
              <a16:creationId xmlns:a16="http://schemas.microsoft.com/office/drawing/2014/main" id="{BEC03F9B-E92E-47B2-9B33-948C4CFB11AC}"/>
            </a:ext>
          </a:extLst>
        </xdr:cNvPr>
        <xdr:cNvSpPr/>
      </xdr:nvSpPr>
      <xdr:spPr>
        <a:xfrm>
          <a:off x="12029440" y="17466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113030</xdr:rowOff>
    </xdr:from>
    <xdr:to>
      <xdr:col>76</xdr:col>
      <xdr:colOff>114300</xdr:colOff>
      <xdr:row>104</xdr:row>
      <xdr:rowOff>82550</xdr:rowOff>
    </xdr:to>
    <xdr:cxnSp macro="">
      <xdr:nvCxnSpPr>
        <xdr:cNvPr id="886" name="直線コネクタ 885">
          <a:extLst>
            <a:ext uri="{FF2B5EF4-FFF2-40B4-BE49-F238E27FC236}">
              <a16:creationId xmlns:a16="http://schemas.microsoft.com/office/drawing/2014/main" id="{083F767D-DA09-472D-9BB4-0374BA7380FA}"/>
            </a:ext>
          </a:extLst>
        </xdr:cNvPr>
        <xdr:cNvCxnSpPr/>
      </xdr:nvCxnSpPr>
      <xdr:spPr>
        <a:xfrm flipV="1">
          <a:off x="12072620" y="17379950"/>
          <a:ext cx="78232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xdr:rowOff>
    </xdr:from>
    <xdr:to>
      <xdr:col>67</xdr:col>
      <xdr:colOff>101600</xdr:colOff>
      <xdr:row>104</xdr:row>
      <xdr:rowOff>115570</xdr:rowOff>
    </xdr:to>
    <xdr:sp macro="" textlink="">
      <xdr:nvSpPr>
        <xdr:cNvPr id="887" name="楕円 886">
          <a:extLst>
            <a:ext uri="{FF2B5EF4-FFF2-40B4-BE49-F238E27FC236}">
              <a16:creationId xmlns:a16="http://schemas.microsoft.com/office/drawing/2014/main" id="{97D7B7EF-3AF3-444D-8E80-C7FCB9317C19}"/>
            </a:ext>
          </a:extLst>
        </xdr:cNvPr>
        <xdr:cNvSpPr/>
      </xdr:nvSpPr>
      <xdr:spPr>
        <a:xfrm>
          <a:off x="1123188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64770</xdr:rowOff>
    </xdr:from>
    <xdr:to>
      <xdr:col>71</xdr:col>
      <xdr:colOff>177800</xdr:colOff>
      <xdr:row>104</xdr:row>
      <xdr:rowOff>82550</xdr:rowOff>
    </xdr:to>
    <xdr:cxnSp macro="">
      <xdr:nvCxnSpPr>
        <xdr:cNvPr id="888" name="直線コネクタ 887">
          <a:extLst>
            <a:ext uri="{FF2B5EF4-FFF2-40B4-BE49-F238E27FC236}">
              <a16:creationId xmlns:a16="http://schemas.microsoft.com/office/drawing/2014/main" id="{B06D46E0-5E7E-49F2-9E70-0D0E41D96B9F}"/>
            </a:ext>
          </a:extLst>
        </xdr:cNvPr>
        <xdr:cNvCxnSpPr/>
      </xdr:nvCxnSpPr>
      <xdr:spPr>
        <a:xfrm>
          <a:off x="11282680" y="17499330"/>
          <a:ext cx="78994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889" name="n_1aveValue【庁舎】&#10;有形固定資産減価償却率">
          <a:extLst>
            <a:ext uri="{FF2B5EF4-FFF2-40B4-BE49-F238E27FC236}">
              <a16:creationId xmlns:a16="http://schemas.microsoft.com/office/drawing/2014/main" id="{13F586D0-2B4C-4859-9D59-3D3A3BBD82AD}"/>
            </a:ext>
          </a:extLst>
        </xdr:cNvPr>
        <xdr:cNvSpPr txBox="1"/>
      </xdr:nvSpPr>
      <xdr:spPr>
        <a:xfrm>
          <a:off x="13437244" y="1744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30497</xdr:rowOff>
    </xdr:from>
    <xdr:ext cx="405111" cy="259045"/>
    <xdr:sp macro="" textlink="">
      <xdr:nvSpPr>
        <xdr:cNvPr id="890" name="n_2aveValue【庁舎】&#10;有形固定資産減価償却率">
          <a:extLst>
            <a:ext uri="{FF2B5EF4-FFF2-40B4-BE49-F238E27FC236}">
              <a16:creationId xmlns:a16="http://schemas.microsoft.com/office/drawing/2014/main" id="{8195397B-2A10-47E5-B3AE-27942E83059A}"/>
            </a:ext>
          </a:extLst>
        </xdr:cNvPr>
        <xdr:cNvSpPr txBox="1"/>
      </xdr:nvSpPr>
      <xdr:spPr>
        <a:xfrm>
          <a:off x="12675244" y="1746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891" name="n_3aveValue【庁舎】&#10;有形固定資産減価償却率">
          <a:extLst>
            <a:ext uri="{FF2B5EF4-FFF2-40B4-BE49-F238E27FC236}">
              <a16:creationId xmlns:a16="http://schemas.microsoft.com/office/drawing/2014/main" id="{082F451E-A7E7-476D-85FE-91DC0B8E386B}"/>
            </a:ext>
          </a:extLst>
        </xdr:cNvPr>
        <xdr:cNvSpPr txBox="1"/>
      </xdr:nvSpPr>
      <xdr:spPr>
        <a:xfrm>
          <a:off x="1190054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892" name="n_4aveValue【庁舎】&#10;有形固定資産減価償却率">
          <a:extLst>
            <a:ext uri="{FF2B5EF4-FFF2-40B4-BE49-F238E27FC236}">
              <a16:creationId xmlns:a16="http://schemas.microsoft.com/office/drawing/2014/main" id="{907606D2-EEA2-4E7A-B750-8361090BF117}"/>
            </a:ext>
          </a:extLst>
        </xdr:cNvPr>
        <xdr:cNvSpPr txBox="1"/>
      </xdr:nvSpPr>
      <xdr:spPr>
        <a:xfrm>
          <a:off x="11102984"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139716</xdr:rowOff>
    </xdr:from>
    <xdr:ext cx="405111" cy="259045"/>
    <xdr:sp macro="" textlink="">
      <xdr:nvSpPr>
        <xdr:cNvPr id="893" name="n_1mainValue【庁舎】&#10;有形固定資産減価償却率">
          <a:extLst>
            <a:ext uri="{FF2B5EF4-FFF2-40B4-BE49-F238E27FC236}">
              <a16:creationId xmlns:a16="http://schemas.microsoft.com/office/drawing/2014/main" id="{CA38BD0C-106A-4E0D-ABF5-8791B50269F7}"/>
            </a:ext>
          </a:extLst>
        </xdr:cNvPr>
        <xdr:cNvSpPr txBox="1"/>
      </xdr:nvSpPr>
      <xdr:spPr>
        <a:xfrm>
          <a:off x="13437244" y="17071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8907</xdr:rowOff>
    </xdr:from>
    <xdr:ext cx="405111" cy="259045"/>
    <xdr:sp macro="" textlink="">
      <xdr:nvSpPr>
        <xdr:cNvPr id="894" name="n_2mainValue【庁舎】&#10;有形固定資産減価償却率">
          <a:extLst>
            <a:ext uri="{FF2B5EF4-FFF2-40B4-BE49-F238E27FC236}">
              <a16:creationId xmlns:a16="http://schemas.microsoft.com/office/drawing/2014/main" id="{A90F6C57-A197-4FB9-8C2D-49D42A8BC645}"/>
            </a:ext>
          </a:extLst>
        </xdr:cNvPr>
        <xdr:cNvSpPr txBox="1"/>
      </xdr:nvSpPr>
      <xdr:spPr>
        <a:xfrm>
          <a:off x="12675244" y="1710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124477</xdr:rowOff>
    </xdr:from>
    <xdr:ext cx="405111" cy="259045"/>
    <xdr:sp macro="" textlink="">
      <xdr:nvSpPr>
        <xdr:cNvPr id="895" name="n_3mainValue【庁舎】&#10;有形固定資産減価償却率">
          <a:extLst>
            <a:ext uri="{FF2B5EF4-FFF2-40B4-BE49-F238E27FC236}">
              <a16:creationId xmlns:a16="http://schemas.microsoft.com/office/drawing/2014/main" id="{742992E1-3D56-453A-AEAA-AF80E4ED7C31}"/>
            </a:ext>
          </a:extLst>
        </xdr:cNvPr>
        <xdr:cNvSpPr txBox="1"/>
      </xdr:nvSpPr>
      <xdr:spPr>
        <a:xfrm>
          <a:off x="11900544" y="1755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106697</xdr:rowOff>
    </xdr:from>
    <xdr:ext cx="405111" cy="259045"/>
    <xdr:sp macro="" textlink="">
      <xdr:nvSpPr>
        <xdr:cNvPr id="896" name="n_4mainValue【庁舎】&#10;有形固定資産減価償却率">
          <a:extLst>
            <a:ext uri="{FF2B5EF4-FFF2-40B4-BE49-F238E27FC236}">
              <a16:creationId xmlns:a16="http://schemas.microsoft.com/office/drawing/2014/main" id="{D4A417C7-D31B-4B0F-9B92-0A616B0D0290}"/>
            </a:ext>
          </a:extLst>
        </xdr:cNvPr>
        <xdr:cNvSpPr txBox="1"/>
      </xdr:nvSpPr>
      <xdr:spPr>
        <a:xfrm>
          <a:off x="1110298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61F76CFB-D3D7-43BB-AF2A-3EABF79AF84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D9CEFE9E-C81F-47D9-954D-72EFF8E645A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B913F3B6-1621-4AE4-AC9D-2DD78C90A5E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F4033C72-5852-435A-B0D0-4F1B43F8ECC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E3390487-F175-4257-A7F7-B62E5DA2267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8106609E-14B0-4946-A707-94DB5370733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AFEA2CFE-BD19-4AD2-B336-9B4C2DAEA48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95F012E7-DF4F-4187-9FD0-CC74AA64E7A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424FD880-3287-43FB-83CF-198CC5194BF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FA8BBF64-BD16-457D-B6C3-FCE9E3532C8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EC0EC98C-D60A-4663-A546-1F88B8A99BD7}"/>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2FFE0B5C-2890-4E8A-B14D-741BD759A68A}"/>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45633EC0-7554-41A8-9108-65DCD8C626D4}"/>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5ED73320-9456-445F-BD31-76938D32259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6D842CA3-C565-4A3C-AB80-1E0B5250A39A}"/>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9074C8AF-12F0-4E14-A191-9B6C7E5A47EE}"/>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D05F2BAF-93AF-4FD3-B52D-FC58122614BE}"/>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CC924D53-483C-4E1F-B26F-D74C28B0F197}"/>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DFF030F9-3035-45D7-A5F2-39ADA879DB79}"/>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41E4E7C8-B73A-4036-81DB-F4D5CF0F9DD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D7769A2A-927B-449A-9E61-C95A964063F7}"/>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F22E6988-79BC-4762-93DE-8DFA544ED4A2}"/>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CB0279BF-2DB4-4C22-B95B-F11509D926ED}"/>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15C5BB37-E927-4787-B4EC-78A57AEBC97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B95868B1-D808-4736-B4B8-C6086675C5B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1F6B4F0D-0879-4633-ACE7-FA6F0528BE5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923" name="直線コネクタ 922">
          <a:extLst>
            <a:ext uri="{FF2B5EF4-FFF2-40B4-BE49-F238E27FC236}">
              <a16:creationId xmlns:a16="http://schemas.microsoft.com/office/drawing/2014/main" id="{ADBA8F52-2DD2-4E56-8C70-1157139CE635}"/>
            </a:ext>
          </a:extLst>
        </xdr:cNvPr>
        <xdr:cNvCxnSpPr/>
      </xdr:nvCxnSpPr>
      <xdr:spPr>
        <a:xfrm flipV="1">
          <a:off x="19509104" y="16784682"/>
          <a:ext cx="0" cy="148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a:extLst>
            <a:ext uri="{FF2B5EF4-FFF2-40B4-BE49-F238E27FC236}">
              <a16:creationId xmlns:a16="http://schemas.microsoft.com/office/drawing/2014/main" id="{69E8F061-1EF5-4990-B6FA-6FCF1FAD191A}"/>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a:extLst>
            <a:ext uri="{FF2B5EF4-FFF2-40B4-BE49-F238E27FC236}">
              <a16:creationId xmlns:a16="http://schemas.microsoft.com/office/drawing/2014/main" id="{8112C174-6ECB-4AE0-818F-8BE34693114E}"/>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926" name="【庁舎】&#10;一人当たり面積最大値テキスト">
          <a:extLst>
            <a:ext uri="{FF2B5EF4-FFF2-40B4-BE49-F238E27FC236}">
              <a16:creationId xmlns:a16="http://schemas.microsoft.com/office/drawing/2014/main" id="{E1FA379F-B4ED-4891-B49E-E8BE604E65B8}"/>
            </a:ext>
          </a:extLst>
        </xdr:cNvPr>
        <xdr:cNvSpPr txBox="1"/>
      </xdr:nvSpPr>
      <xdr:spPr>
        <a:xfrm>
          <a:off x="19547840" y="16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927" name="直線コネクタ 926">
          <a:extLst>
            <a:ext uri="{FF2B5EF4-FFF2-40B4-BE49-F238E27FC236}">
              <a16:creationId xmlns:a16="http://schemas.microsoft.com/office/drawing/2014/main" id="{2C75F18D-866F-49B7-BF3F-1D8BCCEAC6DE}"/>
            </a:ext>
          </a:extLst>
        </xdr:cNvPr>
        <xdr:cNvCxnSpPr/>
      </xdr:nvCxnSpPr>
      <xdr:spPr>
        <a:xfrm>
          <a:off x="19443700" y="16784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28" name="【庁舎】&#10;一人当たり面積平均値テキスト">
          <a:extLst>
            <a:ext uri="{FF2B5EF4-FFF2-40B4-BE49-F238E27FC236}">
              <a16:creationId xmlns:a16="http://schemas.microsoft.com/office/drawing/2014/main" id="{44E5DC04-6736-498E-9F52-53E7929114A2}"/>
            </a:ext>
          </a:extLst>
        </xdr:cNvPr>
        <xdr:cNvSpPr txBox="1"/>
      </xdr:nvSpPr>
      <xdr:spPr>
        <a:xfrm>
          <a:off x="19547840" y="1774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29" name="フローチャート: 判断 928">
          <a:extLst>
            <a:ext uri="{FF2B5EF4-FFF2-40B4-BE49-F238E27FC236}">
              <a16:creationId xmlns:a16="http://schemas.microsoft.com/office/drawing/2014/main" id="{C2102ED2-136A-43F3-869F-79DA966E4F13}"/>
            </a:ext>
          </a:extLst>
        </xdr:cNvPr>
        <xdr:cNvSpPr/>
      </xdr:nvSpPr>
      <xdr:spPr>
        <a:xfrm>
          <a:off x="1945894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930" name="フローチャート: 判断 929">
          <a:extLst>
            <a:ext uri="{FF2B5EF4-FFF2-40B4-BE49-F238E27FC236}">
              <a16:creationId xmlns:a16="http://schemas.microsoft.com/office/drawing/2014/main" id="{62C2CBFA-D153-44E4-A803-7572FFBB7F94}"/>
            </a:ext>
          </a:extLst>
        </xdr:cNvPr>
        <xdr:cNvSpPr/>
      </xdr:nvSpPr>
      <xdr:spPr>
        <a:xfrm>
          <a:off x="18735040" y="17886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a:extLst>
            <a:ext uri="{FF2B5EF4-FFF2-40B4-BE49-F238E27FC236}">
              <a16:creationId xmlns:a16="http://schemas.microsoft.com/office/drawing/2014/main" id="{EED1B584-78BA-4BFF-82EF-9E94FC7C9511}"/>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a:extLst>
            <a:ext uri="{FF2B5EF4-FFF2-40B4-BE49-F238E27FC236}">
              <a16:creationId xmlns:a16="http://schemas.microsoft.com/office/drawing/2014/main" id="{D2D692DE-435D-423B-B079-C77F47F91265}"/>
            </a:ext>
          </a:extLst>
        </xdr:cNvPr>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933" name="フローチャート: 判断 932">
          <a:extLst>
            <a:ext uri="{FF2B5EF4-FFF2-40B4-BE49-F238E27FC236}">
              <a16:creationId xmlns:a16="http://schemas.microsoft.com/office/drawing/2014/main" id="{C95E0F77-5D9F-41FB-84CF-7CB9DB4BEEC4}"/>
            </a:ext>
          </a:extLst>
        </xdr:cNvPr>
        <xdr:cNvSpPr/>
      </xdr:nvSpPr>
      <xdr:spPr>
        <a:xfrm>
          <a:off x="1638808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949CE1DF-996F-4EA5-9664-9A3F1BFE46C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49EC862E-7250-4A59-B14E-3F2667030CF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285C8ACE-006B-41E7-A19E-522A755D1D8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B6C51D96-09D3-441E-B066-A1CB3247478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DA3365EF-9A6B-4FCA-9950-4DF0FF101B8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939" name="楕円 938">
          <a:extLst>
            <a:ext uri="{FF2B5EF4-FFF2-40B4-BE49-F238E27FC236}">
              <a16:creationId xmlns:a16="http://schemas.microsoft.com/office/drawing/2014/main" id="{4F6815E3-4A52-4229-82A9-8F793B1B79AF}"/>
            </a:ext>
          </a:extLst>
        </xdr:cNvPr>
        <xdr:cNvSpPr/>
      </xdr:nvSpPr>
      <xdr:spPr>
        <a:xfrm>
          <a:off x="19458940" y="179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150784</xdr:rowOff>
    </xdr:from>
    <xdr:ext cx="469744" cy="259045"/>
    <xdr:sp macro="" textlink="">
      <xdr:nvSpPr>
        <xdr:cNvPr id="940" name="【庁舎】&#10;一人当たり面積該当値テキスト">
          <a:extLst>
            <a:ext uri="{FF2B5EF4-FFF2-40B4-BE49-F238E27FC236}">
              <a16:creationId xmlns:a16="http://schemas.microsoft.com/office/drawing/2014/main" id="{0B02EFE2-56DC-4390-A256-E4E2CCBE79DF}"/>
            </a:ext>
          </a:extLst>
        </xdr:cNvPr>
        <xdr:cNvSpPr txBox="1"/>
      </xdr:nvSpPr>
      <xdr:spPr>
        <a:xfrm>
          <a:off x="19547840" y="1792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4173</xdr:rowOff>
    </xdr:from>
    <xdr:to>
      <xdr:col>112</xdr:col>
      <xdr:colOff>38100</xdr:colOff>
      <xdr:row>107</xdr:row>
      <xdr:rowOff>105773</xdr:rowOff>
    </xdr:to>
    <xdr:sp macro="" textlink="">
      <xdr:nvSpPr>
        <xdr:cNvPr id="941" name="楕円 940">
          <a:extLst>
            <a:ext uri="{FF2B5EF4-FFF2-40B4-BE49-F238E27FC236}">
              <a16:creationId xmlns:a16="http://schemas.microsoft.com/office/drawing/2014/main" id="{B7E46633-C521-4F72-89EC-36D0C6211632}"/>
            </a:ext>
          </a:extLst>
        </xdr:cNvPr>
        <xdr:cNvSpPr/>
      </xdr:nvSpPr>
      <xdr:spPr>
        <a:xfrm>
          <a:off x="18735040" y="179416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51707</xdr:rowOff>
    </xdr:from>
    <xdr:to>
      <xdr:col>116</xdr:col>
      <xdr:colOff>63500</xdr:colOff>
      <xdr:row>107</xdr:row>
      <xdr:rowOff>54973</xdr:rowOff>
    </xdr:to>
    <xdr:cxnSp macro="">
      <xdr:nvCxnSpPr>
        <xdr:cNvPr id="942" name="直線コネクタ 941">
          <a:extLst>
            <a:ext uri="{FF2B5EF4-FFF2-40B4-BE49-F238E27FC236}">
              <a16:creationId xmlns:a16="http://schemas.microsoft.com/office/drawing/2014/main" id="{816153F7-7DFE-446C-B6DC-BA7F303FC7C9}"/>
            </a:ext>
          </a:extLst>
        </xdr:cNvPr>
        <xdr:cNvCxnSpPr/>
      </xdr:nvCxnSpPr>
      <xdr:spPr>
        <a:xfrm flipV="1">
          <a:off x="18778220" y="17989187"/>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165826</xdr:rowOff>
    </xdr:from>
    <xdr:to>
      <xdr:col>107</xdr:col>
      <xdr:colOff>101600</xdr:colOff>
      <xdr:row>107</xdr:row>
      <xdr:rowOff>95976</xdr:rowOff>
    </xdr:to>
    <xdr:sp macro="" textlink="">
      <xdr:nvSpPr>
        <xdr:cNvPr id="943" name="楕円 942">
          <a:extLst>
            <a:ext uri="{FF2B5EF4-FFF2-40B4-BE49-F238E27FC236}">
              <a16:creationId xmlns:a16="http://schemas.microsoft.com/office/drawing/2014/main" id="{EBF6E784-B928-48AD-9B31-1BA51362BFBC}"/>
            </a:ext>
          </a:extLst>
        </xdr:cNvPr>
        <xdr:cNvSpPr/>
      </xdr:nvSpPr>
      <xdr:spPr>
        <a:xfrm>
          <a:off x="17937480" y="17935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54973</xdr:rowOff>
    </xdr:to>
    <xdr:cxnSp macro="">
      <xdr:nvCxnSpPr>
        <xdr:cNvPr id="944" name="直線コネクタ 943">
          <a:extLst>
            <a:ext uri="{FF2B5EF4-FFF2-40B4-BE49-F238E27FC236}">
              <a16:creationId xmlns:a16="http://schemas.microsoft.com/office/drawing/2014/main" id="{CF24AC45-B92D-46AD-BE30-474A8DC3D967}"/>
            </a:ext>
          </a:extLst>
        </xdr:cNvPr>
        <xdr:cNvCxnSpPr/>
      </xdr:nvCxnSpPr>
      <xdr:spPr>
        <a:xfrm>
          <a:off x="17988280" y="17982656"/>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945" name="楕円 944">
          <a:extLst>
            <a:ext uri="{FF2B5EF4-FFF2-40B4-BE49-F238E27FC236}">
              <a16:creationId xmlns:a16="http://schemas.microsoft.com/office/drawing/2014/main" id="{EE2712CC-4B8C-4C21-9BA2-0855F6EFAB2F}"/>
            </a:ext>
          </a:extLst>
        </xdr:cNvPr>
        <xdr:cNvSpPr/>
      </xdr:nvSpPr>
      <xdr:spPr>
        <a:xfrm>
          <a:off x="1716278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45176</xdr:rowOff>
    </xdr:from>
    <xdr:to>
      <xdr:col>107</xdr:col>
      <xdr:colOff>50800</xdr:colOff>
      <xdr:row>107</xdr:row>
      <xdr:rowOff>64770</xdr:rowOff>
    </xdr:to>
    <xdr:cxnSp macro="">
      <xdr:nvCxnSpPr>
        <xdr:cNvPr id="946" name="直線コネクタ 945">
          <a:extLst>
            <a:ext uri="{FF2B5EF4-FFF2-40B4-BE49-F238E27FC236}">
              <a16:creationId xmlns:a16="http://schemas.microsoft.com/office/drawing/2014/main" id="{7CE55E43-BEF0-45F2-AF79-922CBBC53F30}"/>
            </a:ext>
          </a:extLst>
        </xdr:cNvPr>
        <xdr:cNvCxnSpPr/>
      </xdr:nvCxnSpPr>
      <xdr:spPr>
        <a:xfrm flipV="1">
          <a:off x="17213580" y="17982656"/>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17236</xdr:rowOff>
    </xdr:from>
    <xdr:to>
      <xdr:col>98</xdr:col>
      <xdr:colOff>38100</xdr:colOff>
      <xdr:row>107</xdr:row>
      <xdr:rowOff>118836</xdr:rowOff>
    </xdr:to>
    <xdr:sp macro="" textlink="">
      <xdr:nvSpPr>
        <xdr:cNvPr id="947" name="楕円 946">
          <a:extLst>
            <a:ext uri="{FF2B5EF4-FFF2-40B4-BE49-F238E27FC236}">
              <a16:creationId xmlns:a16="http://schemas.microsoft.com/office/drawing/2014/main" id="{57F1F571-2186-4BA7-8018-8D0EAFEAE857}"/>
            </a:ext>
          </a:extLst>
        </xdr:cNvPr>
        <xdr:cNvSpPr/>
      </xdr:nvSpPr>
      <xdr:spPr>
        <a:xfrm>
          <a:off x="16388080" y="179547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68036</xdr:rowOff>
    </xdr:to>
    <xdr:cxnSp macro="">
      <xdr:nvCxnSpPr>
        <xdr:cNvPr id="948" name="直線コネクタ 947">
          <a:extLst>
            <a:ext uri="{FF2B5EF4-FFF2-40B4-BE49-F238E27FC236}">
              <a16:creationId xmlns:a16="http://schemas.microsoft.com/office/drawing/2014/main" id="{AB617882-0D74-4E50-8AEC-F4DD9A469E33}"/>
            </a:ext>
          </a:extLst>
        </xdr:cNvPr>
        <xdr:cNvCxnSpPr/>
      </xdr:nvCxnSpPr>
      <xdr:spPr>
        <a:xfrm flipV="1">
          <a:off x="16431260" y="18002250"/>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949" name="n_1aveValue【庁舎】&#10;一人当たり面積">
          <a:extLst>
            <a:ext uri="{FF2B5EF4-FFF2-40B4-BE49-F238E27FC236}">
              <a16:creationId xmlns:a16="http://schemas.microsoft.com/office/drawing/2014/main" id="{45A1BC87-52A7-4BEF-8B75-56E993F30836}"/>
            </a:ext>
          </a:extLst>
        </xdr:cNvPr>
        <xdr:cNvSpPr txBox="1"/>
      </xdr:nvSpPr>
      <xdr:spPr>
        <a:xfrm>
          <a:off x="185611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50" name="n_2aveValue【庁舎】&#10;一人当たり面積">
          <a:extLst>
            <a:ext uri="{FF2B5EF4-FFF2-40B4-BE49-F238E27FC236}">
              <a16:creationId xmlns:a16="http://schemas.microsoft.com/office/drawing/2014/main" id="{8AAF628E-4A97-4397-8BB4-7B26BAFE1552}"/>
            </a:ext>
          </a:extLst>
        </xdr:cNvPr>
        <xdr:cNvSpPr txBox="1"/>
      </xdr:nvSpPr>
      <xdr:spPr>
        <a:xfrm>
          <a:off x="177762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1" name="n_3aveValue【庁舎】&#10;一人当たり面積">
          <a:extLst>
            <a:ext uri="{FF2B5EF4-FFF2-40B4-BE49-F238E27FC236}">
              <a16:creationId xmlns:a16="http://schemas.microsoft.com/office/drawing/2014/main" id="{5D3E5F46-97D2-40D4-AD3A-5EBD3C91BB55}"/>
            </a:ext>
          </a:extLst>
        </xdr:cNvPr>
        <xdr:cNvSpPr txBox="1"/>
      </xdr:nvSpPr>
      <xdr:spPr>
        <a:xfrm>
          <a:off x="170015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952" name="n_4aveValue【庁舎】&#10;一人当たり面積">
          <a:extLst>
            <a:ext uri="{FF2B5EF4-FFF2-40B4-BE49-F238E27FC236}">
              <a16:creationId xmlns:a16="http://schemas.microsoft.com/office/drawing/2014/main" id="{5D96B13D-1E78-4CFF-B679-8939D827133B}"/>
            </a:ext>
          </a:extLst>
        </xdr:cNvPr>
        <xdr:cNvSpPr txBox="1"/>
      </xdr:nvSpPr>
      <xdr:spPr>
        <a:xfrm>
          <a:off x="162268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96900</xdr:rowOff>
    </xdr:from>
    <xdr:ext cx="469744" cy="259045"/>
    <xdr:sp macro="" textlink="">
      <xdr:nvSpPr>
        <xdr:cNvPr id="953" name="n_1mainValue【庁舎】&#10;一人当たり面積">
          <a:extLst>
            <a:ext uri="{FF2B5EF4-FFF2-40B4-BE49-F238E27FC236}">
              <a16:creationId xmlns:a16="http://schemas.microsoft.com/office/drawing/2014/main" id="{93BEE6CE-A53D-42B9-953E-00BDB0DBD52D}"/>
            </a:ext>
          </a:extLst>
        </xdr:cNvPr>
        <xdr:cNvSpPr txBox="1"/>
      </xdr:nvSpPr>
      <xdr:spPr>
        <a:xfrm>
          <a:off x="18561127" y="1803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87103</xdr:rowOff>
    </xdr:from>
    <xdr:ext cx="469744" cy="259045"/>
    <xdr:sp macro="" textlink="">
      <xdr:nvSpPr>
        <xdr:cNvPr id="954" name="n_2mainValue【庁舎】&#10;一人当たり面積">
          <a:extLst>
            <a:ext uri="{FF2B5EF4-FFF2-40B4-BE49-F238E27FC236}">
              <a16:creationId xmlns:a16="http://schemas.microsoft.com/office/drawing/2014/main" id="{89965F9D-B1A7-4351-AC9E-01E8FF7635DD}"/>
            </a:ext>
          </a:extLst>
        </xdr:cNvPr>
        <xdr:cNvSpPr txBox="1"/>
      </xdr:nvSpPr>
      <xdr:spPr>
        <a:xfrm>
          <a:off x="17776267" y="18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955" name="n_3mainValue【庁舎】&#10;一人当たり面積">
          <a:extLst>
            <a:ext uri="{FF2B5EF4-FFF2-40B4-BE49-F238E27FC236}">
              <a16:creationId xmlns:a16="http://schemas.microsoft.com/office/drawing/2014/main" id="{D4AA9E0B-A148-4017-8769-6FDDF66F646B}"/>
            </a:ext>
          </a:extLst>
        </xdr:cNvPr>
        <xdr:cNvSpPr txBox="1"/>
      </xdr:nvSpPr>
      <xdr:spPr>
        <a:xfrm>
          <a:off x="1700156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109963</xdr:rowOff>
    </xdr:from>
    <xdr:ext cx="469744" cy="259045"/>
    <xdr:sp macro="" textlink="">
      <xdr:nvSpPr>
        <xdr:cNvPr id="956" name="n_4mainValue【庁舎】&#10;一人当たり面積">
          <a:extLst>
            <a:ext uri="{FF2B5EF4-FFF2-40B4-BE49-F238E27FC236}">
              <a16:creationId xmlns:a16="http://schemas.microsoft.com/office/drawing/2014/main" id="{C51D73BE-4748-4760-A5F7-D280EA2E658E}"/>
            </a:ext>
          </a:extLst>
        </xdr:cNvPr>
        <xdr:cNvSpPr txBox="1"/>
      </xdr:nvSpPr>
      <xdr:spPr>
        <a:xfrm>
          <a:off x="16226867" y="18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ACE43C93-95DC-49D8-BDD3-E449C1881F5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EB88FE5C-2F14-433B-BFC0-2279D0D8BD7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33CCBE4-E9A6-46BE-AFD0-4B96B94753E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類似団体と比較し、特に有形固定資産減価償却率が高い施設は</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体育館・プール</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福祉施設</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保健センター・保健所</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であ</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り、それぞれ個別施設計画を策定している。</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。体育館については老朽化が進み休館していたが令和</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6</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年度に除却を実施する予定である。</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なお</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令和元年度から令和２年度まで大幅に減価償却率が上昇しているが、減価償却開始年に誤りがあったことから修正し、数値に影響が出たものである。</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福祉施設</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については、築</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47</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年を経過することから長寿命化改修の実施を今後検討していく。</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保健センター・保健所</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は令和</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5</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年度から大規模改修に関するを実施し</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着工を目指しているところである。なお、一般廃棄物処理施設と消防施設については一部事務組合に加入しているもので毎年決定する各市町の負担割合に応じて算出していることから、増減</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する</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ことがある。</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　</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図書館</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と</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市民会館</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はまだ平均より有形固定資産減価償却率は低い状況ではあるが、すでに建築後</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21</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年を経過しており、施設規模も大きいことから計画的に大規模改修を進めていかなければならない。</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endParaRPr lang="ja-JP" altLang="ja-JP" sz="1800">
            <a:effectLst/>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8"/>
      <c r="AN4" s="458"/>
      <c r="AO4" s="458"/>
      <c r="AP4" s="458"/>
      <c r="AQ4" s="458"/>
      <c r="AR4" s="458"/>
      <c r="AS4" s="458"/>
      <c r="AT4" s="458"/>
      <c r="AU4" s="458"/>
      <c r="AV4" s="458"/>
      <c r="AW4" s="458"/>
      <c r="AX4" s="613"/>
      <c r="AY4" s="424" t="s">
        <v>93</v>
      </c>
      <c r="AZ4" s="425"/>
      <c r="BA4" s="425"/>
      <c r="BB4" s="425"/>
      <c r="BC4" s="425"/>
      <c r="BD4" s="425"/>
      <c r="BE4" s="425"/>
      <c r="BF4" s="425"/>
      <c r="BG4" s="425"/>
      <c r="BH4" s="425"/>
      <c r="BI4" s="425"/>
      <c r="BJ4" s="425"/>
      <c r="BK4" s="425"/>
      <c r="BL4" s="425"/>
      <c r="BM4" s="426"/>
      <c r="BN4" s="427">
        <v>7268880</v>
      </c>
      <c r="BO4" s="428"/>
      <c r="BP4" s="428"/>
      <c r="BQ4" s="428"/>
      <c r="BR4" s="428"/>
      <c r="BS4" s="428"/>
      <c r="BT4" s="428"/>
      <c r="BU4" s="429"/>
      <c r="BV4" s="427">
        <v>7720567</v>
      </c>
      <c r="BW4" s="428"/>
      <c r="BX4" s="428"/>
      <c r="BY4" s="428"/>
      <c r="BZ4" s="428"/>
      <c r="CA4" s="428"/>
      <c r="CB4" s="428"/>
      <c r="CC4" s="429"/>
      <c r="CD4" s="598" t="s">
        <v>94</v>
      </c>
      <c r="CE4" s="599"/>
      <c r="CF4" s="599"/>
      <c r="CG4" s="599"/>
      <c r="CH4" s="599"/>
      <c r="CI4" s="599"/>
      <c r="CJ4" s="599"/>
      <c r="CK4" s="599"/>
      <c r="CL4" s="599"/>
      <c r="CM4" s="599"/>
      <c r="CN4" s="599"/>
      <c r="CO4" s="599"/>
      <c r="CP4" s="599"/>
      <c r="CQ4" s="599"/>
      <c r="CR4" s="599"/>
      <c r="CS4" s="600"/>
      <c r="CT4" s="601">
        <v>9.9</v>
      </c>
      <c r="CU4" s="602"/>
      <c r="CV4" s="602"/>
      <c r="CW4" s="602"/>
      <c r="CX4" s="602"/>
      <c r="CY4" s="602"/>
      <c r="CZ4" s="602"/>
      <c r="DA4" s="603"/>
      <c r="DB4" s="601">
        <v>8.5</v>
      </c>
      <c r="DC4" s="602"/>
      <c r="DD4" s="602"/>
      <c r="DE4" s="602"/>
      <c r="DF4" s="602"/>
      <c r="DG4" s="602"/>
      <c r="DH4" s="602"/>
      <c r="DI4" s="603"/>
    </row>
    <row r="5" spans="1:119" ht="18.75" customHeight="1" x14ac:dyDescent="0.2">
      <c r="A5" s="175"/>
      <c r="B5" s="608"/>
      <c r="C5" s="459"/>
      <c r="D5" s="459"/>
      <c r="E5" s="609"/>
      <c r="F5" s="609"/>
      <c r="G5" s="609"/>
      <c r="H5" s="609"/>
      <c r="I5" s="609"/>
      <c r="J5" s="609"/>
      <c r="K5" s="609"/>
      <c r="L5" s="609"/>
      <c r="M5" s="609"/>
      <c r="N5" s="609"/>
      <c r="O5" s="609"/>
      <c r="P5" s="609"/>
      <c r="Q5" s="609"/>
      <c r="R5" s="457"/>
      <c r="S5" s="457"/>
      <c r="T5" s="457"/>
      <c r="U5" s="457"/>
      <c r="V5" s="612"/>
      <c r="W5" s="528"/>
      <c r="X5" s="458"/>
      <c r="Y5" s="458"/>
      <c r="Z5" s="458"/>
      <c r="AA5" s="458"/>
      <c r="AB5" s="459"/>
      <c r="AC5" s="457"/>
      <c r="AD5" s="458"/>
      <c r="AE5" s="458"/>
      <c r="AF5" s="458"/>
      <c r="AG5" s="458"/>
      <c r="AH5" s="458"/>
      <c r="AI5" s="458"/>
      <c r="AJ5" s="458"/>
      <c r="AK5" s="458"/>
      <c r="AL5" s="613"/>
      <c r="AM5" s="491" t="s">
        <v>95</v>
      </c>
      <c r="AN5" s="406"/>
      <c r="AO5" s="406"/>
      <c r="AP5" s="406"/>
      <c r="AQ5" s="406"/>
      <c r="AR5" s="406"/>
      <c r="AS5" s="406"/>
      <c r="AT5" s="407"/>
      <c r="AU5" s="479" t="s">
        <v>96</v>
      </c>
      <c r="AV5" s="480"/>
      <c r="AW5" s="480"/>
      <c r="AX5" s="480"/>
      <c r="AY5" s="412" t="s">
        <v>97</v>
      </c>
      <c r="AZ5" s="413"/>
      <c r="BA5" s="413"/>
      <c r="BB5" s="413"/>
      <c r="BC5" s="413"/>
      <c r="BD5" s="413"/>
      <c r="BE5" s="413"/>
      <c r="BF5" s="413"/>
      <c r="BG5" s="413"/>
      <c r="BH5" s="413"/>
      <c r="BI5" s="413"/>
      <c r="BJ5" s="413"/>
      <c r="BK5" s="413"/>
      <c r="BL5" s="413"/>
      <c r="BM5" s="414"/>
      <c r="BN5" s="432">
        <v>6789481</v>
      </c>
      <c r="BO5" s="433"/>
      <c r="BP5" s="433"/>
      <c r="BQ5" s="433"/>
      <c r="BR5" s="433"/>
      <c r="BS5" s="433"/>
      <c r="BT5" s="433"/>
      <c r="BU5" s="434"/>
      <c r="BV5" s="432">
        <v>7290705</v>
      </c>
      <c r="BW5" s="433"/>
      <c r="BX5" s="433"/>
      <c r="BY5" s="433"/>
      <c r="BZ5" s="433"/>
      <c r="CA5" s="433"/>
      <c r="CB5" s="433"/>
      <c r="CC5" s="434"/>
      <c r="CD5" s="441" t="s">
        <v>98</v>
      </c>
      <c r="CE5" s="386"/>
      <c r="CF5" s="386"/>
      <c r="CG5" s="386"/>
      <c r="CH5" s="386"/>
      <c r="CI5" s="386"/>
      <c r="CJ5" s="386"/>
      <c r="CK5" s="386"/>
      <c r="CL5" s="386"/>
      <c r="CM5" s="386"/>
      <c r="CN5" s="386"/>
      <c r="CO5" s="386"/>
      <c r="CP5" s="386"/>
      <c r="CQ5" s="386"/>
      <c r="CR5" s="386"/>
      <c r="CS5" s="442"/>
      <c r="CT5" s="402">
        <v>94.6</v>
      </c>
      <c r="CU5" s="403"/>
      <c r="CV5" s="403"/>
      <c r="CW5" s="403"/>
      <c r="CX5" s="403"/>
      <c r="CY5" s="403"/>
      <c r="CZ5" s="403"/>
      <c r="DA5" s="404"/>
      <c r="DB5" s="402">
        <v>89.7</v>
      </c>
      <c r="DC5" s="403"/>
      <c r="DD5" s="403"/>
      <c r="DE5" s="403"/>
      <c r="DF5" s="403"/>
      <c r="DG5" s="403"/>
      <c r="DH5" s="403"/>
      <c r="DI5" s="404"/>
    </row>
    <row r="6" spans="1:119" ht="18.75" customHeight="1" x14ac:dyDescent="0.2">
      <c r="A6" s="175"/>
      <c r="B6" s="578" t="s">
        <v>99</v>
      </c>
      <c r="C6" s="456"/>
      <c r="D6" s="456"/>
      <c r="E6" s="579"/>
      <c r="F6" s="579"/>
      <c r="G6" s="579"/>
      <c r="H6" s="579"/>
      <c r="I6" s="579"/>
      <c r="J6" s="579"/>
      <c r="K6" s="579"/>
      <c r="L6" s="579" t="s">
        <v>100</v>
      </c>
      <c r="M6" s="579"/>
      <c r="N6" s="579"/>
      <c r="O6" s="579"/>
      <c r="P6" s="579"/>
      <c r="Q6" s="579"/>
      <c r="R6" s="454"/>
      <c r="S6" s="454"/>
      <c r="T6" s="454"/>
      <c r="U6" s="454"/>
      <c r="V6" s="585"/>
      <c r="W6" s="513" t="s">
        <v>101</v>
      </c>
      <c r="X6" s="455"/>
      <c r="Y6" s="455"/>
      <c r="Z6" s="455"/>
      <c r="AA6" s="455"/>
      <c r="AB6" s="456"/>
      <c r="AC6" s="590" t="s">
        <v>102</v>
      </c>
      <c r="AD6" s="591"/>
      <c r="AE6" s="591"/>
      <c r="AF6" s="591"/>
      <c r="AG6" s="591"/>
      <c r="AH6" s="591"/>
      <c r="AI6" s="591"/>
      <c r="AJ6" s="591"/>
      <c r="AK6" s="591"/>
      <c r="AL6" s="592"/>
      <c r="AM6" s="491" t="s">
        <v>103</v>
      </c>
      <c r="AN6" s="406"/>
      <c r="AO6" s="406"/>
      <c r="AP6" s="406"/>
      <c r="AQ6" s="406"/>
      <c r="AR6" s="406"/>
      <c r="AS6" s="406"/>
      <c r="AT6" s="407"/>
      <c r="AU6" s="479" t="s">
        <v>96</v>
      </c>
      <c r="AV6" s="480"/>
      <c r="AW6" s="480"/>
      <c r="AX6" s="480"/>
      <c r="AY6" s="412" t="s">
        <v>104</v>
      </c>
      <c r="AZ6" s="413"/>
      <c r="BA6" s="413"/>
      <c r="BB6" s="413"/>
      <c r="BC6" s="413"/>
      <c r="BD6" s="413"/>
      <c r="BE6" s="413"/>
      <c r="BF6" s="413"/>
      <c r="BG6" s="413"/>
      <c r="BH6" s="413"/>
      <c r="BI6" s="413"/>
      <c r="BJ6" s="413"/>
      <c r="BK6" s="413"/>
      <c r="BL6" s="413"/>
      <c r="BM6" s="414"/>
      <c r="BN6" s="432">
        <v>479399</v>
      </c>
      <c r="BO6" s="433"/>
      <c r="BP6" s="433"/>
      <c r="BQ6" s="433"/>
      <c r="BR6" s="433"/>
      <c r="BS6" s="433"/>
      <c r="BT6" s="433"/>
      <c r="BU6" s="434"/>
      <c r="BV6" s="432">
        <v>429862</v>
      </c>
      <c r="BW6" s="433"/>
      <c r="BX6" s="433"/>
      <c r="BY6" s="433"/>
      <c r="BZ6" s="433"/>
      <c r="CA6" s="433"/>
      <c r="CB6" s="433"/>
      <c r="CC6" s="434"/>
      <c r="CD6" s="441" t="s">
        <v>105</v>
      </c>
      <c r="CE6" s="386"/>
      <c r="CF6" s="386"/>
      <c r="CG6" s="386"/>
      <c r="CH6" s="386"/>
      <c r="CI6" s="386"/>
      <c r="CJ6" s="386"/>
      <c r="CK6" s="386"/>
      <c r="CL6" s="386"/>
      <c r="CM6" s="386"/>
      <c r="CN6" s="386"/>
      <c r="CO6" s="386"/>
      <c r="CP6" s="386"/>
      <c r="CQ6" s="386"/>
      <c r="CR6" s="386"/>
      <c r="CS6" s="442"/>
      <c r="CT6" s="575">
        <v>97.2</v>
      </c>
      <c r="CU6" s="576"/>
      <c r="CV6" s="576"/>
      <c r="CW6" s="576"/>
      <c r="CX6" s="576"/>
      <c r="CY6" s="576"/>
      <c r="CZ6" s="576"/>
      <c r="DA6" s="577"/>
      <c r="DB6" s="575">
        <v>98.2</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91" t="s">
        <v>106</v>
      </c>
      <c r="AN7" s="406"/>
      <c r="AO7" s="406"/>
      <c r="AP7" s="406"/>
      <c r="AQ7" s="406"/>
      <c r="AR7" s="406"/>
      <c r="AS7" s="406"/>
      <c r="AT7" s="407"/>
      <c r="AU7" s="479" t="s">
        <v>107</v>
      </c>
      <c r="AV7" s="480"/>
      <c r="AW7" s="480"/>
      <c r="AX7" s="480"/>
      <c r="AY7" s="412" t="s">
        <v>108</v>
      </c>
      <c r="AZ7" s="413"/>
      <c r="BA7" s="413"/>
      <c r="BB7" s="413"/>
      <c r="BC7" s="413"/>
      <c r="BD7" s="413"/>
      <c r="BE7" s="413"/>
      <c r="BF7" s="413"/>
      <c r="BG7" s="413"/>
      <c r="BH7" s="413"/>
      <c r="BI7" s="413"/>
      <c r="BJ7" s="413"/>
      <c r="BK7" s="413"/>
      <c r="BL7" s="413"/>
      <c r="BM7" s="414"/>
      <c r="BN7" s="432">
        <v>13199</v>
      </c>
      <c r="BO7" s="433"/>
      <c r="BP7" s="433"/>
      <c r="BQ7" s="433"/>
      <c r="BR7" s="433"/>
      <c r="BS7" s="433"/>
      <c r="BT7" s="433"/>
      <c r="BU7" s="434"/>
      <c r="BV7" s="432">
        <v>20353</v>
      </c>
      <c r="BW7" s="433"/>
      <c r="BX7" s="433"/>
      <c r="BY7" s="433"/>
      <c r="BZ7" s="433"/>
      <c r="CA7" s="433"/>
      <c r="CB7" s="433"/>
      <c r="CC7" s="434"/>
      <c r="CD7" s="441" t="s">
        <v>109</v>
      </c>
      <c r="CE7" s="386"/>
      <c r="CF7" s="386"/>
      <c r="CG7" s="386"/>
      <c r="CH7" s="386"/>
      <c r="CI7" s="386"/>
      <c r="CJ7" s="386"/>
      <c r="CK7" s="386"/>
      <c r="CL7" s="386"/>
      <c r="CM7" s="386"/>
      <c r="CN7" s="386"/>
      <c r="CO7" s="386"/>
      <c r="CP7" s="386"/>
      <c r="CQ7" s="386"/>
      <c r="CR7" s="386"/>
      <c r="CS7" s="442"/>
      <c r="CT7" s="432">
        <v>4692569</v>
      </c>
      <c r="CU7" s="433"/>
      <c r="CV7" s="433"/>
      <c r="CW7" s="433"/>
      <c r="CX7" s="433"/>
      <c r="CY7" s="433"/>
      <c r="CZ7" s="433"/>
      <c r="DA7" s="434"/>
      <c r="DB7" s="432">
        <v>4821747</v>
      </c>
      <c r="DC7" s="433"/>
      <c r="DD7" s="433"/>
      <c r="DE7" s="433"/>
      <c r="DF7" s="433"/>
      <c r="DG7" s="433"/>
      <c r="DH7" s="433"/>
      <c r="DI7" s="434"/>
    </row>
    <row r="8" spans="1:119" ht="18.75" customHeight="1" thickBot="1" x14ac:dyDescent="0.25">
      <c r="A8" s="175"/>
      <c r="B8" s="583"/>
      <c r="C8" s="514"/>
      <c r="D8" s="514"/>
      <c r="E8" s="584"/>
      <c r="F8" s="584"/>
      <c r="G8" s="584"/>
      <c r="H8" s="584"/>
      <c r="I8" s="584"/>
      <c r="J8" s="584"/>
      <c r="K8" s="584"/>
      <c r="L8" s="584"/>
      <c r="M8" s="584"/>
      <c r="N8" s="584"/>
      <c r="O8" s="584"/>
      <c r="P8" s="584"/>
      <c r="Q8" s="584"/>
      <c r="R8" s="588"/>
      <c r="S8" s="588"/>
      <c r="T8" s="588"/>
      <c r="U8" s="588"/>
      <c r="V8" s="589"/>
      <c r="W8" s="503"/>
      <c r="X8" s="504"/>
      <c r="Y8" s="504"/>
      <c r="Z8" s="504"/>
      <c r="AA8" s="504"/>
      <c r="AB8" s="514"/>
      <c r="AC8" s="595"/>
      <c r="AD8" s="596"/>
      <c r="AE8" s="596"/>
      <c r="AF8" s="596"/>
      <c r="AG8" s="596"/>
      <c r="AH8" s="596"/>
      <c r="AI8" s="596"/>
      <c r="AJ8" s="596"/>
      <c r="AK8" s="596"/>
      <c r="AL8" s="597"/>
      <c r="AM8" s="491" t="s">
        <v>110</v>
      </c>
      <c r="AN8" s="406"/>
      <c r="AO8" s="406"/>
      <c r="AP8" s="406"/>
      <c r="AQ8" s="406"/>
      <c r="AR8" s="406"/>
      <c r="AS8" s="406"/>
      <c r="AT8" s="407"/>
      <c r="AU8" s="479" t="s">
        <v>96</v>
      </c>
      <c r="AV8" s="480"/>
      <c r="AW8" s="480"/>
      <c r="AX8" s="480"/>
      <c r="AY8" s="412" t="s">
        <v>111</v>
      </c>
      <c r="AZ8" s="413"/>
      <c r="BA8" s="413"/>
      <c r="BB8" s="413"/>
      <c r="BC8" s="413"/>
      <c r="BD8" s="413"/>
      <c r="BE8" s="413"/>
      <c r="BF8" s="413"/>
      <c r="BG8" s="413"/>
      <c r="BH8" s="413"/>
      <c r="BI8" s="413"/>
      <c r="BJ8" s="413"/>
      <c r="BK8" s="413"/>
      <c r="BL8" s="413"/>
      <c r="BM8" s="414"/>
      <c r="BN8" s="432">
        <v>466200</v>
      </c>
      <c r="BO8" s="433"/>
      <c r="BP8" s="433"/>
      <c r="BQ8" s="433"/>
      <c r="BR8" s="433"/>
      <c r="BS8" s="433"/>
      <c r="BT8" s="433"/>
      <c r="BU8" s="434"/>
      <c r="BV8" s="432">
        <v>409509</v>
      </c>
      <c r="BW8" s="433"/>
      <c r="BX8" s="433"/>
      <c r="BY8" s="433"/>
      <c r="BZ8" s="433"/>
      <c r="CA8" s="433"/>
      <c r="CB8" s="433"/>
      <c r="CC8" s="434"/>
      <c r="CD8" s="441" t="s">
        <v>112</v>
      </c>
      <c r="CE8" s="386"/>
      <c r="CF8" s="386"/>
      <c r="CG8" s="386"/>
      <c r="CH8" s="386"/>
      <c r="CI8" s="386"/>
      <c r="CJ8" s="386"/>
      <c r="CK8" s="386"/>
      <c r="CL8" s="386"/>
      <c r="CM8" s="386"/>
      <c r="CN8" s="386"/>
      <c r="CO8" s="386"/>
      <c r="CP8" s="386"/>
      <c r="CQ8" s="386"/>
      <c r="CR8" s="386"/>
      <c r="CS8" s="442"/>
      <c r="CT8" s="535">
        <v>0.74</v>
      </c>
      <c r="CU8" s="536"/>
      <c r="CV8" s="536"/>
      <c r="CW8" s="536"/>
      <c r="CX8" s="536"/>
      <c r="CY8" s="536"/>
      <c r="CZ8" s="536"/>
      <c r="DA8" s="537"/>
      <c r="DB8" s="535">
        <v>0.78</v>
      </c>
      <c r="DC8" s="536"/>
      <c r="DD8" s="536"/>
      <c r="DE8" s="536"/>
      <c r="DF8" s="536"/>
      <c r="DG8" s="536"/>
      <c r="DH8" s="536"/>
      <c r="DI8" s="537"/>
    </row>
    <row r="9" spans="1:119" ht="18.75" customHeight="1" thickBot="1" x14ac:dyDescent="0.25">
      <c r="A9" s="175"/>
      <c r="B9" s="564" t="s">
        <v>113</v>
      </c>
      <c r="C9" s="565"/>
      <c r="D9" s="565"/>
      <c r="E9" s="565"/>
      <c r="F9" s="565"/>
      <c r="G9" s="565"/>
      <c r="H9" s="565"/>
      <c r="I9" s="565"/>
      <c r="J9" s="565"/>
      <c r="K9" s="485"/>
      <c r="L9" s="566" t="s">
        <v>114</v>
      </c>
      <c r="M9" s="567"/>
      <c r="N9" s="567"/>
      <c r="O9" s="567"/>
      <c r="P9" s="567"/>
      <c r="Q9" s="568"/>
      <c r="R9" s="569">
        <v>20745</v>
      </c>
      <c r="S9" s="570"/>
      <c r="T9" s="570"/>
      <c r="U9" s="570"/>
      <c r="V9" s="571"/>
      <c r="W9" s="501" t="s">
        <v>115</v>
      </c>
      <c r="X9" s="502"/>
      <c r="Y9" s="502"/>
      <c r="Z9" s="502"/>
      <c r="AA9" s="502"/>
      <c r="AB9" s="502"/>
      <c r="AC9" s="502"/>
      <c r="AD9" s="502"/>
      <c r="AE9" s="502"/>
      <c r="AF9" s="502"/>
      <c r="AG9" s="502"/>
      <c r="AH9" s="502"/>
      <c r="AI9" s="502"/>
      <c r="AJ9" s="502"/>
      <c r="AK9" s="502"/>
      <c r="AL9" s="572"/>
      <c r="AM9" s="491" t="s">
        <v>116</v>
      </c>
      <c r="AN9" s="406"/>
      <c r="AO9" s="406"/>
      <c r="AP9" s="406"/>
      <c r="AQ9" s="406"/>
      <c r="AR9" s="406"/>
      <c r="AS9" s="406"/>
      <c r="AT9" s="407"/>
      <c r="AU9" s="479" t="s">
        <v>96</v>
      </c>
      <c r="AV9" s="480"/>
      <c r="AW9" s="480"/>
      <c r="AX9" s="480"/>
      <c r="AY9" s="412" t="s">
        <v>117</v>
      </c>
      <c r="AZ9" s="413"/>
      <c r="BA9" s="413"/>
      <c r="BB9" s="413"/>
      <c r="BC9" s="413"/>
      <c r="BD9" s="413"/>
      <c r="BE9" s="413"/>
      <c r="BF9" s="413"/>
      <c r="BG9" s="413"/>
      <c r="BH9" s="413"/>
      <c r="BI9" s="413"/>
      <c r="BJ9" s="413"/>
      <c r="BK9" s="413"/>
      <c r="BL9" s="413"/>
      <c r="BM9" s="414"/>
      <c r="BN9" s="432">
        <v>56691</v>
      </c>
      <c r="BO9" s="433"/>
      <c r="BP9" s="433"/>
      <c r="BQ9" s="433"/>
      <c r="BR9" s="433"/>
      <c r="BS9" s="433"/>
      <c r="BT9" s="433"/>
      <c r="BU9" s="434"/>
      <c r="BV9" s="432">
        <v>181805</v>
      </c>
      <c r="BW9" s="433"/>
      <c r="BX9" s="433"/>
      <c r="BY9" s="433"/>
      <c r="BZ9" s="433"/>
      <c r="CA9" s="433"/>
      <c r="CB9" s="433"/>
      <c r="CC9" s="434"/>
      <c r="CD9" s="441" t="s">
        <v>118</v>
      </c>
      <c r="CE9" s="386"/>
      <c r="CF9" s="386"/>
      <c r="CG9" s="386"/>
      <c r="CH9" s="386"/>
      <c r="CI9" s="386"/>
      <c r="CJ9" s="386"/>
      <c r="CK9" s="386"/>
      <c r="CL9" s="386"/>
      <c r="CM9" s="386"/>
      <c r="CN9" s="386"/>
      <c r="CO9" s="386"/>
      <c r="CP9" s="386"/>
      <c r="CQ9" s="386"/>
      <c r="CR9" s="386"/>
      <c r="CS9" s="442"/>
      <c r="CT9" s="402">
        <v>9.9</v>
      </c>
      <c r="CU9" s="403"/>
      <c r="CV9" s="403"/>
      <c r="CW9" s="403"/>
      <c r="CX9" s="403"/>
      <c r="CY9" s="403"/>
      <c r="CZ9" s="403"/>
      <c r="DA9" s="404"/>
      <c r="DB9" s="402">
        <v>10.1</v>
      </c>
      <c r="DC9" s="403"/>
      <c r="DD9" s="403"/>
      <c r="DE9" s="403"/>
      <c r="DF9" s="403"/>
      <c r="DG9" s="403"/>
      <c r="DH9" s="403"/>
      <c r="DI9" s="404"/>
    </row>
    <row r="10" spans="1:119" ht="18.75" customHeight="1" thickBot="1" x14ac:dyDescent="0.25">
      <c r="A10" s="175"/>
      <c r="B10" s="564"/>
      <c r="C10" s="565"/>
      <c r="D10" s="565"/>
      <c r="E10" s="565"/>
      <c r="F10" s="565"/>
      <c r="G10" s="565"/>
      <c r="H10" s="565"/>
      <c r="I10" s="565"/>
      <c r="J10" s="565"/>
      <c r="K10" s="485"/>
      <c r="L10" s="405" t="s">
        <v>119</v>
      </c>
      <c r="M10" s="406"/>
      <c r="N10" s="406"/>
      <c r="O10" s="406"/>
      <c r="P10" s="406"/>
      <c r="Q10" s="407"/>
      <c r="R10" s="408">
        <v>20955</v>
      </c>
      <c r="S10" s="409"/>
      <c r="T10" s="409"/>
      <c r="U10" s="409"/>
      <c r="V10" s="411"/>
      <c r="W10" s="573"/>
      <c r="X10" s="383"/>
      <c r="Y10" s="383"/>
      <c r="Z10" s="383"/>
      <c r="AA10" s="383"/>
      <c r="AB10" s="383"/>
      <c r="AC10" s="383"/>
      <c r="AD10" s="383"/>
      <c r="AE10" s="383"/>
      <c r="AF10" s="383"/>
      <c r="AG10" s="383"/>
      <c r="AH10" s="383"/>
      <c r="AI10" s="383"/>
      <c r="AJ10" s="383"/>
      <c r="AK10" s="383"/>
      <c r="AL10" s="574"/>
      <c r="AM10" s="491" t="s">
        <v>120</v>
      </c>
      <c r="AN10" s="406"/>
      <c r="AO10" s="406"/>
      <c r="AP10" s="406"/>
      <c r="AQ10" s="406"/>
      <c r="AR10" s="406"/>
      <c r="AS10" s="406"/>
      <c r="AT10" s="407"/>
      <c r="AU10" s="479" t="s">
        <v>96</v>
      </c>
      <c r="AV10" s="480"/>
      <c r="AW10" s="480"/>
      <c r="AX10" s="480"/>
      <c r="AY10" s="412" t="s">
        <v>121</v>
      </c>
      <c r="AZ10" s="413"/>
      <c r="BA10" s="413"/>
      <c r="BB10" s="413"/>
      <c r="BC10" s="413"/>
      <c r="BD10" s="413"/>
      <c r="BE10" s="413"/>
      <c r="BF10" s="413"/>
      <c r="BG10" s="413"/>
      <c r="BH10" s="413"/>
      <c r="BI10" s="413"/>
      <c r="BJ10" s="413"/>
      <c r="BK10" s="413"/>
      <c r="BL10" s="413"/>
      <c r="BM10" s="414"/>
      <c r="BN10" s="432">
        <v>16881</v>
      </c>
      <c r="BO10" s="433"/>
      <c r="BP10" s="433"/>
      <c r="BQ10" s="433"/>
      <c r="BR10" s="433"/>
      <c r="BS10" s="433"/>
      <c r="BT10" s="433"/>
      <c r="BU10" s="434"/>
      <c r="BV10" s="432">
        <v>8064</v>
      </c>
      <c r="BW10" s="433"/>
      <c r="BX10" s="433"/>
      <c r="BY10" s="433"/>
      <c r="BZ10" s="433"/>
      <c r="CA10" s="433"/>
      <c r="CB10" s="433"/>
      <c r="CC10" s="434"/>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5"/>
      <c r="L11" s="387" t="s">
        <v>123</v>
      </c>
      <c r="M11" s="388"/>
      <c r="N11" s="388"/>
      <c r="O11" s="388"/>
      <c r="P11" s="388"/>
      <c r="Q11" s="389"/>
      <c r="R11" s="561" t="s">
        <v>124</v>
      </c>
      <c r="S11" s="562"/>
      <c r="T11" s="562"/>
      <c r="U11" s="562"/>
      <c r="V11" s="563"/>
      <c r="W11" s="573"/>
      <c r="X11" s="383"/>
      <c r="Y11" s="383"/>
      <c r="Z11" s="383"/>
      <c r="AA11" s="383"/>
      <c r="AB11" s="383"/>
      <c r="AC11" s="383"/>
      <c r="AD11" s="383"/>
      <c r="AE11" s="383"/>
      <c r="AF11" s="383"/>
      <c r="AG11" s="383"/>
      <c r="AH11" s="383"/>
      <c r="AI11" s="383"/>
      <c r="AJ11" s="383"/>
      <c r="AK11" s="383"/>
      <c r="AL11" s="574"/>
      <c r="AM11" s="491" t="s">
        <v>125</v>
      </c>
      <c r="AN11" s="406"/>
      <c r="AO11" s="406"/>
      <c r="AP11" s="406"/>
      <c r="AQ11" s="406"/>
      <c r="AR11" s="406"/>
      <c r="AS11" s="406"/>
      <c r="AT11" s="407"/>
      <c r="AU11" s="479" t="s">
        <v>96</v>
      </c>
      <c r="AV11" s="480"/>
      <c r="AW11" s="480"/>
      <c r="AX11" s="480"/>
      <c r="AY11" s="412" t="s">
        <v>126</v>
      </c>
      <c r="AZ11" s="413"/>
      <c r="BA11" s="413"/>
      <c r="BB11" s="413"/>
      <c r="BC11" s="413"/>
      <c r="BD11" s="413"/>
      <c r="BE11" s="413"/>
      <c r="BF11" s="413"/>
      <c r="BG11" s="413"/>
      <c r="BH11" s="413"/>
      <c r="BI11" s="413"/>
      <c r="BJ11" s="413"/>
      <c r="BK11" s="413"/>
      <c r="BL11" s="413"/>
      <c r="BM11" s="414"/>
      <c r="BN11" s="432">
        <v>0</v>
      </c>
      <c r="BO11" s="433"/>
      <c r="BP11" s="433"/>
      <c r="BQ11" s="433"/>
      <c r="BR11" s="433"/>
      <c r="BS11" s="433"/>
      <c r="BT11" s="433"/>
      <c r="BU11" s="434"/>
      <c r="BV11" s="432">
        <v>0</v>
      </c>
      <c r="BW11" s="433"/>
      <c r="BX11" s="433"/>
      <c r="BY11" s="433"/>
      <c r="BZ11" s="433"/>
      <c r="CA11" s="433"/>
      <c r="CB11" s="433"/>
      <c r="CC11" s="434"/>
      <c r="CD11" s="441" t="s">
        <v>127</v>
      </c>
      <c r="CE11" s="386"/>
      <c r="CF11" s="386"/>
      <c r="CG11" s="386"/>
      <c r="CH11" s="386"/>
      <c r="CI11" s="386"/>
      <c r="CJ11" s="386"/>
      <c r="CK11" s="386"/>
      <c r="CL11" s="386"/>
      <c r="CM11" s="386"/>
      <c r="CN11" s="386"/>
      <c r="CO11" s="386"/>
      <c r="CP11" s="386"/>
      <c r="CQ11" s="386"/>
      <c r="CR11" s="386"/>
      <c r="CS11" s="442"/>
      <c r="CT11" s="535" t="s">
        <v>128</v>
      </c>
      <c r="CU11" s="536"/>
      <c r="CV11" s="536"/>
      <c r="CW11" s="536"/>
      <c r="CX11" s="536"/>
      <c r="CY11" s="536"/>
      <c r="CZ11" s="536"/>
      <c r="DA11" s="537"/>
      <c r="DB11" s="535" t="s">
        <v>129</v>
      </c>
      <c r="DC11" s="536"/>
      <c r="DD11" s="536"/>
      <c r="DE11" s="536"/>
      <c r="DF11" s="536"/>
      <c r="DG11" s="536"/>
      <c r="DH11" s="536"/>
      <c r="DI11" s="537"/>
    </row>
    <row r="12" spans="1:119" ht="18.75" customHeight="1" x14ac:dyDescent="0.2">
      <c r="A12" s="175"/>
      <c r="B12" s="538" t="s">
        <v>130</v>
      </c>
      <c r="C12" s="539"/>
      <c r="D12" s="539"/>
      <c r="E12" s="539"/>
      <c r="F12" s="539"/>
      <c r="G12" s="539"/>
      <c r="H12" s="539"/>
      <c r="I12" s="539"/>
      <c r="J12" s="539"/>
      <c r="K12" s="540"/>
      <c r="L12" s="547" t="s">
        <v>131</v>
      </c>
      <c r="M12" s="548"/>
      <c r="N12" s="548"/>
      <c r="O12" s="548"/>
      <c r="P12" s="548"/>
      <c r="Q12" s="549"/>
      <c r="R12" s="550">
        <v>20339</v>
      </c>
      <c r="S12" s="551"/>
      <c r="T12" s="551"/>
      <c r="U12" s="551"/>
      <c r="V12" s="552"/>
      <c r="W12" s="553" t="s">
        <v>1</v>
      </c>
      <c r="X12" s="480"/>
      <c r="Y12" s="480"/>
      <c r="Z12" s="480"/>
      <c r="AA12" s="480"/>
      <c r="AB12" s="554"/>
      <c r="AC12" s="555" t="s">
        <v>132</v>
      </c>
      <c r="AD12" s="556"/>
      <c r="AE12" s="556"/>
      <c r="AF12" s="556"/>
      <c r="AG12" s="557"/>
      <c r="AH12" s="555" t="s">
        <v>133</v>
      </c>
      <c r="AI12" s="556"/>
      <c r="AJ12" s="556"/>
      <c r="AK12" s="556"/>
      <c r="AL12" s="558"/>
      <c r="AM12" s="491" t="s">
        <v>134</v>
      </c>
      <c r="AN12" s="406"/>
      <c r="AO12" s="406"/>
      <c r="AP12" s="406"/>
      <c r="AQ12" s="406"/>
      <c r="AR12" s="406"/>
      <c r="AS12" s="406"/>
      <c r="AT12" s="407"/>
      <c r="AU12" s="479" t="s">
        <v>135</v>
      </c>
      <c r="AV12" s="480"/>
      <c r="AW12" s="480"/>
      <c r="AX12" s="480"/>
      <c r="AY12" s="412" t="s">
        <v>136</v>
      </c>
      <c r="AZ12" s="413"/>
      <c r="BA12" s="413"/>
      <c r="BB12" s="413"/>
      <c r="BC12" s="413"/>
      <c r="BD12" s="413"/>
      <c r="BE12" s="413"/>
      <c r="BF12" s="413"/>
      <c r="BG12" s="413"/>
      <c r="BH12" s="413"/>
      <c r="BI12" s="413"/>
      <c r="BJ12" s="413"/>
      <c r="BK12" s="413"/>
      <c r="BL12" s="413"/>
      <c r="BM12" s="414"/>
      <c r="BN12" s="432">
        <v>386801</v>
      </c>
      <c r="BO12" s="433"/>
      <c r="BP12" s="433"/>
      <c r="BQ12" s="433"/>
      <c r="BR12" s="433"/>
      <c r="BS12" s="433"/>
      <c r="BT12" s="433"/>
      <c r="BU12" s="434"/>
      <c r="BV12" s="432">
        <v>191204</v>
      </c>
      <c r="BW12" s="433"/>
      <c r="BX12" s="433"/>
      <c r="BY12" s="433"/>
      <c r="BZ12" s="433"/>
      <c r="CA12" s="433"/>
      <c r="CB12" s="433"/>
      <c r="CC12" s="434"/>
      <c r="CD12" s="441" t="s">
        <v>137</v>
      </c>
      <c r="CE12" s="386"/>
      <c r="CF12" s="386"/>
      <c r="CG12" s="386"/>
      <c r="CH12" s="386"/>
      <c r="CI12" s="386"/>
      <c r="CJ12" s="386"/>
      <c r="CK12" s="386"/>
      <c r="CL12" s="386"/>
      <c r="CM12" s="386"/>
      <c r="CN12" s="386"/>
      <c r="CO12" s="386"/>
      <c r="CP12" s="386"/>
      <c r="CQ12" s="386"/>
      <c r="CR12" s="386"/>
      <c r="CS12" s="442"/>
      <c r="CT12" s="535" t="s">
        <v>129</v>
      </c>
      <c r="CU12" s="536"/>
      <c r="CV12" s="536"/>
      <c r="CW12" s="536"/>
      <c r="CX12" s="536"/>
      <c r="CY12" s="536"/>
      <c r="CZ12" s="536"/>
      <c r="DA12" s="537"/>
      <c r="DB12" s="535" t="s">
        <v>138</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22" t="s">
        <v>139</v>
      </c>
      <c r="N13" s="523"/>
      <c r="O13" s="523"/>
      <c r="P13" s="523"/>
      <c r="Q13" s="524"/>
      <c r="R13" s="525">
        <v>19642</v>
      </c>
      <c r="S13" s="526"/>
      <c r="T13" s="526"/>
      <c r="U13" s="526"/>
      <c r="V13" s="527"/>
      <c r="W13" s="513" t="s">
        <v>140</v>
      </c>
      <c r="X13" s="455"/>
      <c r="Y13" s="455"/>
      <c r="Z13" s="455"/>
      <c r="AA13" s="455"/>
      <c r="AB13" s="456"/>
      <c r="AC13" s="408">
        <v>264</v>
      </c>
      <c r="AD13" s="409"/>
      <c r="AE13" s="409"/>
      <c r="AF13" s="409"/>
      <c r="AG13" s="410"/>
      <c r="AH13" s="408">
        <v>257</v>
      </c>
      <c r="AI13" s="409"/>
      <c r="AJ13" s="409"/>
      <c r="AK13" s="409"/>
      <c r="AL13" s="411"/>
      <c r="AM13" s="491" t="s">
        <v>141</v>
      </c>
      <c r="AN13" s="406"/>
      <c r="AO13" s="406"/>
      <c r="AP13" s="406"/>
      <c r="AQ13" s="406"/>
      <c r="AR13" s="406"/>
      <c r="AS13" s="406"/>
      <c r="AT13" s="407"/>
      <c r="AU13" s="479" t="s">
        <v>107</v>
      </c>
      <c r="AV13" s="480"/>
      <c r="AW13" s="480"/>
      <c r="AX13" s="480"/>
      <c r="AY13" s="412" t="s">
        <v>142</v>
      </c>
      <c r="AZ13" s="413"/>
      <c r="BA13" s="413"/>
      <c r="BB13" s="413"/>
      <c r="BC13" s="413"/>
      <c r="BD13" s="413"/>
      <c r="BE13" s="413"/>
      <c r="BF13" s="413"/>
      <c r="BG13" s="413"/>
      <c r="BH13" s="413"/>
      <c r="BI13" s="413"/>
      <c r="BJ13" s="413"/>
      <c r="BK13" s="413"/>
      <c r="BL13" s="413"/>
      <c r="BM13" s="414"/>
      <c r="BN13" s="432">
        <v>-313229</v>
      </c>
      <c r="BO13" s="433"/>
      <c r="BP13" s="433"/>
      <c r="BQ13" s="433"/>
      <c r="BR13" s="433"/>
      <c r="BS13" s="433"/>
      <c r="BT13" s="433"/>
      <c r="BU13" s="434"/>
      <c r="BV13" s="432">
        <v>-1335</v>
      </c>
      <c r="BW13" s="433"/>
      <c r="BX13" s="433"/>
      <c r="BY13" s="433"/>
      <c r="BZ13" s="433"/>
      <c r="CA13" s="433"/>
      <c r="CB13" s="433"/>
      <c r="CC13" s="434"/>
      <c r="CD13" s="441" t="s">
        <v>143</v>
      </c>
      <c r="CE13" s="386"/>
      <c r="CF13" s="386"/>
      <c r="CG13" s="386"/>
      <c r="CH13" s="386"/>
      <c r="CI13" s="386"/>
      <c r="CJ13" s="386"/>
      <c r="CK13" s="386"/>
      <c r="CL13" s="386"/>
      <c r="CM13" s="386"/>
      <c r="CN13" s="386"/>
      <c r="CO13" s="386"/>
      <c r="CP13" s="386"/>
      <c r="CQ13" s="386"/>
      <c r="CR13" s="386"/>
      <c r="CS13" s="442"/>
      <c r="CT13" s="402">
        <v>5.7</v>
      </c>
      <c r="CU13" s="403"/>
      <c r="CV13" s="403"/>
      <c r="CW13" s="403"/>
      <c r="CX13" s="403"/>
      <c r="CY13" s="403"/>
      <c r="CZ13" s="403"/>
      <c r="DA13" s="404"/>
      <c r="DB13" s="402">
        <v>5.8</v>
      </c>
      <c r="DC13" s="403"/>
      <c r="DD13" s="403"/>
      <c r="DE13" s="403"/>
      <c r="DF13" s="403"/>
      <c r="DG13" s="403"/>
      <c r="DH13" s="403"/>
      <c r="DI13" s="404"/>
    </row>
    <row r="14" spans="1:119" ht="18.75" customHeight="1" thickBot="1" x14ac:dyDescent="0.25">
      <c r="A14" s="175"/>
      <c r="B14" s="541"/>
      <c r="C14" s="542"/>
      <c r="D14" s="542"/>
      <c r="E14" s="542"/>
      <c r="F14" s="542"/>
      <c r="G14" s="542"/>
      <c r="H14" s="542"/>
      <c r="I14" s="542"/>
      <c r="J14" s="542"/>
      <c r="K14" s="543"/>
      <c r="L14" s="515" t="s">
        <v>144</v>
      </c>
      <c r="M14" s="559"/>
      <c r="N14" s="559"/>
      <c r="O14" s="559"/>
      <c r="P14" s="559"/>
      <c r="Q14" s="560"/>
      <c r="R14" s="525">
        <v>20460</v>
      </c>
      <c r="S14" s="526"/>
      <c r="T14" s="526"/>
      <c r="U14" s="526"/>
      <c r="V14" s="527"/>
      <c r="W14" s="528"/>
      <c r="X14" s="458"/>
      <c r="Y14" s="458"/>
      <c r="Z14" s="458"/>
      <c r="AA14" s="458"/>
      <c r="AB14" s="459"/>
      <c r="AC14" s="518">
        <v>2.9</v>
      </c>
      <c r="AD14" s="519"/>
      <c r="AE14" s="519"/>
      <c r="AF14" s="519"/>
      <c r="AG14" s="520"/>
      <c r="AH14" s="518">
        <v>2.8</v>
      </c>
      <c r="AI14" s="519"/>
      <c r="AJ14" s="519"/>
      <c r="AK14" s="519"/>
      <c r="AL14" s="521"/>
      <c r="AM14" s="491"/>
      <c r="AN14" s="406"/>
      <c r="AO14" s="406"/>
      <c r="AP14" s="406"/>
      <c r="AQ14" s="406"/>
      <c r="AR14" s="406"/>
      <c r="AS14" s="406"/>
      <c r="AT14" s="407"/>
      <c r="AU14" s="479"/>
      <c r="AV14" s="480"/>
      <c r="AW14" s="480"/>
      <c r="AX14" s="480"/>
      <c r="AY14" s="412"/>
      <c r="AZ14" s="413"/>
      <c r="BA14" s="413"/>
      <c r="BB14" s="413"/>
      <c r="BC14" s="413"/>
      <c r="BD14" s="413"/>
      <c r="BE14" s="413"/>
      <c r="BF14" s="413"/>
      <c r="BG14" s="413"/>
      <c r="BH14" s="413"/>
      <c r="BI14" s="413"/>
      <c r="BJ14" s="413"/>
      <c r="BK14" s="413"/>
      <c r="BL14" s="413"/>
      <c r="BM14" s="414"/>
      <c r="BN14" s="432"/>
      <c r="BO14" s="433"/>
      <c r="BP14" s="433"/>
      <c r="BQ14" s="433"/>
      <c r="BR14" s="433"/>
      <c r="BS14" s="433"/>
      <c r="BT14" s="433"/>
      <c r="BU14" s="434"/>
      <c r="BV14" s="432"/>
      <c r="BW14" s="433"/>
      <c r="BX14" s="433"/>
      <c r="BY14" s="433"/>
      <c r="BZ14" s="433"/>
      <c r="CA14" s="433"/>
      <c r="CB14" s="433"/>
      <c r="CC14" s="434"/>
      <c r="CD14" s="438" t="s">
        <v>145</v>
      </c>
      <c r="CE14" s="439"/>
      <c r="CF14" s="439"/>
      <c r="CG14" s="439"/>
      <c r="CH14" s="439"/>
      <c r="CI14" s="439"/>
      <c r="CJ14" s="439"/>
      <c r="CK14" s="439"/>
      <c r="CL14" s="439"/>
      <c r="CM14" s="439"/>
      <c r="CN14" s="439"/>
      <c r="CO14" s="439"/>
      <c r="CP14" s="439"/>
      <c r="CQ14" s="439"/>
      <c r="CR14" s="439"/>
      <c r="CS14" s="440"/>
      <c r="CT14" s="529">
        <v>12.5</v>
      </c>
      <c r="CU14" s="530"/>
      <c r="CV14" s="530"/>
      <c r="CW14" s="530"/>
      <c r="CX14" s="530"/>
      <c r="CY14" s="530"/>
      <c r="CZ14" s="530"/>
      <c r="DA14" s="531"/>
      <c r="DB14" s="529">
        <v>15.2</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22" t="s">
        <v>146</v>
      </c>
      <c r="N15" s="523"/>
      <c r="O15" s="523"/>
      <c r="P15" s="523"/>
      <c r="Q15" s="524"/>
      <c r="R15" s="525">
        <v>19920</v>
      </c>
      <c r="S15" s="526"/>
      <c r="T15" s="526"/>
      <c r="U15" s="526"/>
      <c r="V15" s="527"/>
      <c r="W15" s="513" t="s">
        <v>147</v>
      </c>
      <c r="X15" s="455"/>
      <c r="Y15" s="455"/>
      <c r="Z15" s="455"/>
      <c r="AA15" s="455"/>
      <c r="AB15" s="456"/>
      <c r="AC15" s="408">
        <v>1391</v>
      </c>
      <c r="AD15" s="409"/>
      <c r="AE15" s="409"/>
      <c r="AF15" s="409"/>
      <c r="AG15" s="410"/>
      <c r="AH15" s="408">
        <v>1543</v>
      </c>
      <c r="AI15" s="409"/>
      <c r="AJ15" s="409"/>
      <c r="AK15" s="409"/>
      <c r="AL15" s="411"/>
      <c r="AM15" s="491"/>
      <c r="AN15" s="406"/>
      <c r="AO15" s="406"/>
      <c r="AP15" s="406"/>
      <c r="AQ15" s="406"/>
      <c r="AR15" s="406"/>
      <c r="AS15" s="406"/>
      <c r="AT15" s="407"/>
      <c r="AU15" s="479"/>
      <c r="AV15" s="480"/>
      <c r="AW15" s="480"/>
      <c r="AX15" s="480"/>
      <c r="AY15" s="424" t="s">
        <v>148</v>
      </c>
      <c r="AZ15" s="425"/>
      <c r="BA15" s="425"/>
      <c r="BB15" s="425"/>
      <c r="BC15" s="425"/>
      <c r="BD15" s="425"/>
      <c r="BE15" s="425"/>
      <c r="BF15" s="425"/>
      <c r="BG15" s="425"/>
      <c r="BH15" s="425"/>
      <c r="BI15" s="425"/>
      <c r="BJ15" s="425"/>
      <c r="BK15" s="425"/>
      <c r="BL15" s="425"/>
      <c r="BM15" s="426"/>
      <c r="BN15" s="427">
        <v>2705819</v>
      </c>
      <c r="BO15" s="428"/>
      <c r="BP15" s="428"/>
      <c r="BQ15" s="428"/>
      <c r="BR15" s="428"/>
      <c r="BS15" s="428"/>
      <c r="BT15" s="428"/>
      <c r="BU15" s="429"/>
      <c r="BV15" s="427">
        <v>2685167</v>
      </c>
      <c r="BW15" s="428"/>
      <c r="BX15" s="428"/>
      <c r="BY15" s="428"/>
      <c r="BZ15" s="428"/>
      <c r="CA15" s="428"/>
      <c r="CB15" s="428"/>
      <c r="CC15" s="429"/>
      <c r="CD15" s="532" t="s">
        <v>149</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15" t="s">
        <v>150</v>
      </c>
      <c r="M16" s="516"/>
      <c r="N16" s="516"/>
      <c r="O16" s="516"/>
      <c r="P16" s="516"/>
      <c r="Q16" s="517"/>
      <c r="R16" s="510" t="s">
        <v>151</v>
      </c>
      <c r="S16" s="511"/>
      <c r="T16" s="511"/>
      <c r="U16" s="511"/>
      <c r="V16" s="512"/>
      <c r="W16" s="528"/>
      <c r="X16" s="458"/>
      <c r="Y16" s="458"/>
      <c r="Z16" s="458"/>
      <c r="AA16" s="458"/>
      <c r="AB16" s="459"/>
      <c r="AC16" s="518">
        <v>15.5</v>
      </c>
      <c r="AD16" s="519"/>
      <c r="AE16" s="519"/>
      <c r="AF16" s="519"/>
      <c r="AG16" s="520"/>
      <c r="AH16" s="518">
        <v>17.100000000000001</v>
      </c>
      <c r="AI16" s="519"/>
      <c r="AJ16" s="519"/>
      <c r="AK16" s="519"/>
      <c r="AL16" s="521"/>
      <c r="AM16" s="491"/>
      <c r="AN16" s="406"/>
      <c r="AO16" s="406"/>
      <c r="AP16" s="406"/>
      <c r="AQ16" s="406"/>
      <c r="AR16" s="406"/>
      <c r="AS16" s="406"/>
      <c r="AT16" s="407"/>
      <c r="AU16" s="479"/>
      <c r="AV16" s="480"/>
      <c r="AW16" s="480"/>
      <c r="AX16" s="480"/>
      <c r="AY16" s="412" t="s">
        <v>152</v>
      </c>
      <c r="AZ16" s="413"/>
      <c r="BA16" s="413"/>
      <c r="BB16" s="413"/>
      <c r="BC16" s="413"/>
      <c r="BD16" s="413"/>
      <c r="BE16" s="413"/>
      <c r="BF16" s="413"/>
      <c r="BG16" s="413"/>
      <c r="BH16" s="413"/>
      <c r="BI16" s="413"/>
      <c r="BJ16" s="413"/>
      <c r="BK16" s="413"/>
      <c r="BL16" s="413"/>
      <c r="BM16" s="414"/>
      <c r="BN16" s="432">
        <v>3850803</v>
      </c>
      <c r="BO16" s="433"/>
      <c r="BP16" s="433"/>
      <c r="BQ16" s="433"/>
      <c r="BR16" s="433"/>
      <c r="BS16" s="433"/>
      <c r="BT16" s="433"/>
      <c r="BU16" s="434"/>
      <c r="BV16" s="432">
        <v>3684657</v>
      </c>
      <c r="BW16" s="433"/>
      <c r="BX16" s="433"/>
      <c r="BY16" s="433"/>
      <c r="BZ16" s="433"/>
      <c r="CA16" s="433"/>
      <c r="CB16" s="433"/>
      <c r="CC16" s="434"/>
      <c r="CD16" s="188"/>
      <c r="CE16" s="430"/>
      <c r="CF16" s="430"/>
      <c r="CG16" s="430"/>
      <c r="CH16" s="430"/>
      <c r="CI16" s="430"/>
      <c r="CJ16" s="430"/>
      <c r="CK16" s="430"/>
      <c r="CL16" s="430"/>
      <c r="CM16" s="430"/>
      <c r="CN16" s="430"/>
      <c r="CO16" s="430"/>
      <c r="CP16" s="430"/>
      <c r="CQ16" s="430"/>
      <c r="CR16" s="430"/>
      <c r="CS16" s="431"/>
      <c r="CT16" s="402"/>
      <c r="CU16" s="403"/>
      <c r="CV16" s="403"/>
      <c r="CW16" s="403"/>
      <c r="CX16" s="403"/>
      <c r="CY16" s="403"/>
      <c r="CZ16" s="403"/>
      <c r="DA16" s="404"/>
      <c r="DB16" s="402"/>
      <c r="DC16" s="403"/>
      <c r="DD16" s="403"/>
      <c r="DE16" s="403"/>
      <c r="DF16" s="403"/>
      <c r="DG16" s="403"/>
      <c r="DH16" s="403"/>
      <c r="DI16" s="404"/>
    </row>
    <row r="17" spans="1:113" ht="18.75" customHeight="1" thickBot="1" x14ac:dyDescent="0.25">
      <c r="A17" s="175"/>
      <c r="B17" s="544"/>
      <c r="C17" s="545"/>
      <c r="D17" s="545"/>
      <c r="E17" s="545"/>
      <c r="F17" s="545"/>
      <c r="G17" s="545"/>
      <c r="H17" s="545"/>
      <c r="I17" s="545"/>
      <c r="J17" s="545"/>
      <c r="K17" s="546"/>
      <c r="L17" s="189"/>
      <c r="M17" s="507" t="s">
        <v>153</v>
      </c>
      <c r="N17" s="508"/>
      <c r="O17" s="508"/>
      <c r="P17" s="508"/>
      <c r="Q17" s="509"/>
      <c r="R17" s="510" t="s">
        <v>154</v>
      </c>
      <c r="S17" s="511"/>
      <c r="T17" s="511"/>
      <c r="U17" s="511"/>
      <c r="V17" s="512"/>
      <c r="W17" s="513" t="s">
        <v>155</v>
      </c>
      <c r="X17" s="455"/>
      <c r="Y17" s="455"/>
      <c r="Z17" s="455"/>
      <c r="AA17" s="455"/>
      <c r="AB17" s="456"/>
      <c r="AC17" s="408">
        <v>7341</v>
      </c>
      <c r="AD17" s="409"/>
      <c r="AE17" s="409"/>
      <c r="AF17" s="409"/>
      <c r="AG17" s="410"/>
      <c r="AH17" s="408">
        <v>7232</v>
      </c>
      <c r="AI17" s="409"/>
      <c r="AJ17" s="409"/>
      <c r="AK17" s="409"/>
      <c r="AL17" s="411"/>
      <c r="AM17" s="491"/>
      <c r="AN17" s="406"/>
      <c r="AO17" s="406"/>
      <c r="AP17" s="406"/>
      <c r="AQ17" s="406"/>
      <c r="AR17" s="406"/>
      <c r="AS17" s="406"/>
      <c r="AT17" s="407"/>
      <c r="AU17" s="479"/>
      <c r="AV17" s="480"/>
      <c r="AW17" s="480"/>
      <c r="AX17" s="480"/>
      <c r="AY17" s="412" t="s">
        <v>156</v>
      </c>
      <c r="AZ17" s="413"/>
      <c r="BA17" s="413"/>
      <c r="BB17" s="413"/>
      <c r="BC17" s="413"/>
      <c r="BD17" s="413"/>
      <c r="BE17" s="413"/>
      <c r="BF17" s="413"/>
      <c r="BG17" s="413"/>
      <c r="BH17" s="413"/>
      <c r="BI17" s="413"/>
      <c r="BJ17" s="413"/>
      <c r="BK17" s="413"/>
      <c r="BL17" s="413"/>
      <c r="BM17" s="414"/>
      <c r="BN17" s="432">
        <v>3416596</v>
      </c>
      <c r="BO17" s="433"/>
      <c r="BP17" s="433"/>
      <c r="BQ17" s="433"/>
      <c r="BR17" s="433"/>
      <c r="BS17" s="433"/>
      <c r="BT17" s="433"/>
      <c r="BU17" s="434"/>
      <c r="BV17" s="432">
        <v>3398982</v>
      </c>
      <c r="BW17" s="433"/>
      <c r="BX17" s="433"/>
      <c r="BY17" s="433"/>
      <c r="BZ17" s="433"/>
      <c r="CA17" s="433"/>
      <c r="CB17" s="433"/>
      <c r="CC17" s="434"/>
      <c r="CD17" s="188"/>
      <c r="CE17" s="430"/>
      <c r="CF17" s="430"/>
      <c r="CG17" s="430"/>
      <c r="CH17" s="430"/>
      <c r="CI17" s="430"/>
      <c r="CJ17" s="430"/>
      <c r="CK17" s="430"/>
      <c r="CL17" s="430"/>
      <c r="CM17" s="430"/>
      <c r="CN17" s="430"/>
      <c r="CO17" s="430"/>
      <c r="CP17" s="430"/>
      <c r="CQ17" s="430"/>
      <c r="CR17" s="430"/>
      <c r="CS17" s="431"/>
      <c r="CT17" s="402"/>
      <c r="CU17" s="403"/>
      <c r="CV17" s="403"/>
      <c r="CW17" s="403"/>
      <c r="CX17" s="403"/>
      <c r="CY17" s="403"/>
      <c r="CZ17" s="403"/>
      <c r="DA17" s="404"/>
      <c r="DB17" s="402"/>
      <c r="DC17" s="403"/>
      <c r="DD17" s="403"/>
      <c r="DE17" s="403"/>
      <c r="DF17" s="403"/>
      <c r="DG17" s="403"/>
      <c r="DH17" s="403"/>
      <c r="DI17" s="404"/>
    </row>
    <row r="18" spans="1:113" ht="18.75" customHeight="1" thickBot="1" x14ac:dyDescent="0.25">
      <c r="A18" s="175"/>
      <c r="B18" s="484" t="s">
        <v>157</v>
      </c>
      <c r="C18" s="485"/>
      <c r="D18" s="485"/>
      <c r="E18" s="486"/>
      <c r="F18" s="486"/>
      <c r="G18" s="486"/>
      <c r="H18" s="486"/>
      <c r="I18" s="486"/>
      <c r="J18" s="486"/>
      <c r="K18" s="486"/>
      <c r="L18" s="487">
        <v>19.010000000000002</v>
      </c>
      <c r="M18" s="487"/>
      <c r="N18" s="487"/>
      <c r="O18" s="487"/>
      <c r="P18" s="487"/>
      <c r="Q18" s="487"/>
      <c r="R18" s="488"/>
      <c r="S18" s="488"/>
      <c r="T18" s="488"/>
      <c r="U18" s="488"/>
      <c r="V18" s="489"/>
      <c r="W18" s="503"/>
      <c r="X18" s="504"/>
      <c r="Y18" s="504"/>
      <c r="Z18" s="504"/>
      <c r="AA18" s="504"/>
      <c r="AB18" s="514"/>
      <c r="AC18" s="396">
        <v>81.599999999999994</v>
      </c>
      <c r="AD18" s="397"/>
      <c r="AE18" s="397"/>
      <c r="AF18" s="397"/>
      <c r="AG18" s="490"/>
      <c r="AH18" s="396">
        <v>80.099999999999994</v>
      </c>
      <c r="AI18" s="397"/>
      <c r="AJ18" s="397"/>
      <c r="AK18" s="397"/>
      <c r="AL18" s="398"/>
      <c r="AM18" s="491"/>
      <c r="AN18" s="406"/>
      <c r="AO18" s="406"/>
      <c r="AP18" s="406"/>
      <c r="AQ18" s="406"/>
      <c r="AR18" s="406"/>
      <c r="AS18" s="406"/>
      <c r="AT18" s="407"/>
      <c r="AU18" s="479"/>
      <c r="AV18" s="480"/>
      <c r="AW18" s="480"/>
      <c r="AX18" s="480"/>
      <c r="AY18" s="412" t="s">
        <v>158</v>
      </c>
      <c r="AZ18" s="413"/>
      <c r="BA18" s="413"/>
      <c r="BB18" s="413"/>
      <c r="BC18" s="413"/>
      <c r="BD18" s="413"/>
      <c r="BE18" s="413"/>
      <c r="BF18" s="413"/>
      <c r="BG18" s="413"/>
      <c r="BH18" s="413"/>
      <c r="BI18" s="413"/>
      <c r="BJ18" s="413"/>
      <c r="BK18" s="413"/>
      <c r="BL18" s="413"/>
      <c r="BM18" s="414"/>
      <c r="BN18" s="432">
        <v>4541748</v>
      </c>
      <c r="BO18" s="433"/>
      <c r="BP18" s="433"/>
      <c r="BQ18" s="433"/>
      <c r="BR18" s="433"/>
      <c r="BS18" s="433"/>
      <c r="BT18" s="433"/>
      <c r="BU18" s="434"/>
      <c r="BV18" s="432">
        <v>4391510</v>
      </c>
      <c r="BW18" s="433"/>
      <c r="BX18" s="433"/>
      <c r="BY18" s="433"/>
      <c r="BZ18" s="433"/>
      <c r="CA18" s="433"/>
      <c r="CB18" s="433"/>
      <c r="CC18" s="434"/>
      <c r="CD18" s="188"/>
      <c r="CE18" s="430"/>
      <c r="CF18" s="430"/>
      <c r="CG18" s="430"/>
      <c r="CH18" s="430"/>
      <c r="CI18" s="430"/>
      <c r="CJ18" s="430"/>
      <c r="CK18" s="430"/>
      <c r="CL18" s="430"/>
      <c r="CM18" s="430"/>
      <c r="CN18" s="430"/>
      <c r="CO18" s="430"/>
      <c r="CP18" s="430"/>
      <c r="CQ18" s="430"/>
      <c r="CR18" s="430"/>
      <c r="CS18" s="431"/>
      <c r="CT18" s="402"/>
      <c r="CU18" s="403"/>
      <c r="CV18" s="403"/>
      <c r="CW18" s="403"/>
      <c r="CX18" s="403"/>
      <c r="CY18" s="403"/>
      <c r="CZ18" s="403"/>
      <c r="DA18" s="404"/>
      <c r="DB18" s="402"/>
      <c r="DC18" s="403"/>
      <c r="DD18" s="403"/>
      <c r="DE18" s="403"/>
      <c r="DF18" s="403"/>
      <c r="DG18" s="403"/>
      <c r="DH18" s="403"/>
      <c r="DI18" s="404"/>
    </row>
    <row r="19" spans="1:113" ht="18.75" customHeight="1" thickBot="1" x14ac:dyDescent="0.25">
      <c r="A19" s="175"/>
      <c r="B19" s="484" t="s">
        <v>159</v>
      </c>
      <c r="C19" s="485"/>
      <c r="D19" s="485"/>
      <c r="E19" s="486"/>
      <c r="F19" s="486"/>
      <c r="G19" s="486"/>
      <c r="H19" s="486"/>
      <c r="I19" s="486"/>
      <c r="J19" s="486"/>
      <c r="K19" s="486"/>
      <c r="L19" s="492">
        <v>1091</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06"/>
      <c r="AM19" s="491"/>
      <c r="AN19" s="406"/>
      <c r="AO19" s="406"/>
      <c r="AP19" s="406"/>
      <c r="AQ19" s="406"/>
      <c r="AR19" s="406"/>
      <c r="AS19" s="406"/>
      <c r="AT19" s="407"/>
      <c r="AU19" s="479"/>
      <c r="AV19" s="480"/>
      <c r="AW19" s="480"/>
      <c r="AX19" s="480"/>
      <c r="AY19" s="412" t="s">
        <v>160</v>
      </c>
      <c r="AZ19" s="413"/>
      <c r="BA19" s="413"/>
      <c r="BB19" s="413"/>
      <c r="BC19" s="413"/>
      <c r="BD19" s="413"/>
      <c r="BE19" s="413"/>
      <c r="BF19" s="413"/>
      <c r="BG19" s="413"/>
      <c r="BH19" s="413"/>
      <c r="BI19" s="413"/>
      <c r="BJ19" s="413"/>
      <c r="BK19" s="413"/>
      <c r="BL19" s="413"/>
      <c r="BM19" s="414"/>
      <c r="BN19" s="432">
        <v>5730809</v>
      </c>
      <c r="BO19" s="433"/>
      <c r="BP19" s="433"/>
      <c r="BQ19" s="433"/>
      <c r="BR19" s="433"/>
      <c r="BS19" s="433"/>
      <c r="BT19" s="433"/>
      <c r="BU19" s="434"/>
      <c r="BV19" s="432">
        <v>5569740</v>
      </c>
      <c r="BW19" s="433"/>
      <c r="BX19" s="433"/>
      <c r="BY19" s="433"/>
      <c r="BZ19" s="433"/>
      <c r="CA19" s="433"/>
      <c r="CB19" s="433"/>
      <c r="CC19" s="434"/>
      <c r="CD19" s="188"/>
      <c r="CE19" s="430"/>
      <c r="CF19" s="430"/>
      <c r="CG19" s="430"/>
      <c r="CH19" s="430"/>
      <c r="CI19" s="430"/>
      <c r="CJ19" s="430"/>
      <c r="CK19" s="430"/>
      <c r="CL19" s="430"/>
      <c r="CM19" s="430"/>
      <c r="CN19" s="430"/>
      <c r="CO19" s="430"/>
      <c r="CP19" s="430"/>
      <c r="CQ19" s="430"/>
      <c r="CR19" s="430"/>
      <c r="CS19" s="431"/>
      <c r="CT19" s="402"/>
      <c r="CU19" s="403"/>
      <c r="CV19" s="403"/>
      <c r="CW19" s="403"/>
      <c r="CX19" s="403"/>
      <c r="CY19" s="403"/>
      <c r="CZ19" s="403"/>
      <c r="DA19" s="404"/>
      <c r="DB19" s="402"/>
      <c r="DC19" s="403"/>
      <c r="DD19" s="403"/>
      <c r="DE19" s="403"/>
      <c r="DF19" s="403"/>
      <c r="DG19" s="403"/>
      <c r="DH19" s="403"/>
      <c r="DI19" s="404"/>
    </row>
    <row r="20" spans="1:113" ht="18.75" customHeight="1" thickBot="1" x14ac:dyDescent="0.25">
      <c r="A20" s="175"/>
      <c r="B20" s="484" t="s">
        <v>161</v>
      </c>
      <c r="C20" s="485"/>
      <c r="D20" s="485"/>
      <c r="E20" s="486"/>
      <c r="F20" s="486"/>
      <c r="G20" s="486"/>
      <c r="H20" s="486"/>
      <c r="I20" s="486"/>
      <c r="J20" s="486"/>
      <c r="K20" s="486"/>
      <c r="L20" s="492">
        <v>9375</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88"/>
      <c r="AO20" s="388"/>
      <c r="AP20" s="388"/>
      <c r="AQ20" s="388"/>
      <c r="AR20" s="388"/>
      <c r="AS20" s="388"/>
      <c r="AT20" s="389"/>
      <c r="AU20" s="498"/>
      <c r="AV20" s="499"/>
      <c r="AW20" s="499"/>
      <c r="AX20" s="500"/>
      <c r="AY20" s="412"/>
      <c r="AZ20" s="413"/>
      <c r="BA20" s="413"/>
      <c r="BB20" s="413"/>
      <c r="BC20" s="413"/>
      <c r="BD20" s="413"/>
      <c r="BE20" s="413"/>
      <c r="BF20" s="413"/>
      <c r="BG20" s="413"/>
      <c r="BH20" s="413"/>
      <c r="BI20" s="413"/>
      <c r="BJ20" s="413"/>
      <c r="BK20" s="413"/>
      <c r="BL20" s="413"/>
      <c r="BM20" s="414"/>
      <c r="BN20" s="432"/>
      <c r="BO20" s="433"/>
      <c r="BP20" s="433"/>
      <c r="BQ20" s="433"/>
      <c r="BR20" s="433"/>
      <c r="BS20" s="433"/>
      <c r="BT20" s="433"/>
      <c r="BU20" s="434"/>
      <c r="BV20" s="432"/>
      <c r="BW20" s="433"/>
      <c r="BX20" s="433"/>
      <c r="BY20" s="433"/>
      <c r="BZ20" s="433"/>
      <c r="CA20" s="433"/>
      <c r="CB20" s="433"/>
      <c r="CC20" s="434"/>
      <c r="CD20" s="188"/>
      <c r="CE20" s="430"/>
      <c r="CF20" s="430"/>
      <c r="CG20" s="430"/>
      <c r="CH20" s="430"/>
      <c r="CI20" s="430"/>
      <c r="CJ20" s="430"/>
      <c r="CK20" s="430"/>
      <c r="CL20" s="430"/>
      <c r="CM20" s="430"/>
      <c r="CN20" s="430"/>
      <c r="CO20" s="430"/>
      <c r="CP20" s="430"/>
      <c r="CQ20" s="430"/>
      <c r="CR20" s="430"/>
      <c r="CS20" s="431"/>
      <c r="CT20" s="402"/>
      <c r="CU20" s="403"/>
      <c r="CV20" s="403"/>
      <c r="CW20" s="403"/>
      <c r="CX20" s="403"/>
      <c r="CY20" s="403"/>
      <c r="CZ20" s="403"/>
      <c r="DA20" s="404"/>
      <c r="DB20" s="402"/>
      <c r="DC20" s="403"/>
      <c r="DD20" s="403"/>
      <c r="DE20" s="403"/>
      <c r="DF20" s="403"/>
      <c r="DG20" s="403"/>
      <c r="DH20" s="403"/>
      <c r="DI20" s="404"/>
    </row>
    <row r="21" spans="1:113" ht="18.75" customHeight="1" thickBot="1" x14ac:dyDescent="0.25">
      <c r="A21" s="175"/>
      <c r="B21" s="481" t="s">
        <v>162</v>
      </c>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2"/>
      <c r="AX21" s="483"/>
      <c r="AY21" s="399"/>
      <c r="AZ21" s="400"/>
      <c r="BA21" s="400"/>
      <c r="BB21" s="400"/>
      <c r="BC21" s="400"/>
      <c r="BD21" s="400"/>
      <c r="BE21" s="400"/>
      <c r="BF21" s="400"/>
      <c r="BG21" s="400"/>
      <c r="BH21" s="400"/>
      <c r="BI21" s="400"/>
      <c r="BJ21" s="400"/>
      <c r="BK21" s="400"/>
      <c r="BL21" s="400"/>
      <c r="BM21" s="401"/>
      <c r="BN21" s="435"/>
      <c r="BO21" s="436"/>
      <c r="BP21" s="436"/>
      <c r="BQ21" s="436"/>
      <c r="BR21" s="436"/>
      <c r="BS21" s="436"/>
      <c r="BT21" s="436"/>
      <c r="BU21" s="437"/>
      <c r="BV21" s="435"/>
      <c r="BW21" s="436"/>
      <c r="BX21" s="436"/>
      <c r="BY21" s="436"/>
      <c r="BZ21" s="436"/>
      <c r="CA21" s="436"/>
      <c r="CB21" s="436"/>
      <c r="CC21" s="437"/>
      <c r="CD21" s="188"/>
      <c r="CE21" s="430"/>
      <c r="CF21" s="430"/>
      <c r="CG21" s="430"/>
      <c r="CH21" s="430"/>
      <c r="CI21" s="430"/>
      <c r="CJ21" s="430"/>
      <c r="CK21" s="430"/>
      <c r="CL21" s="430"/>
      <c r="CM21" s="430"/>
      <c r="CN21" s="430"/>
      <c r="CO21" s="430"/>
      <c r="CP21" s="430"/>
      <c r="CQ21" s="430"/>
      <c r="CR21" s="430"/>
      <c r="CS21" s="431"/>
      <c r="CT21" s="402"/>
      <c r="CU21" s="403"/>
      <c r="CV21" s="403"/>
      <c r="CW21" s="403"/>
      <c r="CX21" s="403"/>
      <c r="CY21" s="403"/>
      <c r="CZ21" s="403"/>
      <c r="DA21" s="404"/>
      <c r="DB21" s="402"/>
      <c r="DC21" s="403"/>
      <c r="DD21" s="403"/>
      <c r="DE21" s="403"/>
      <c r="DF21" s="403"/>
      <c r="DG21" s="403"/>
      <c r="DH21" s="403"/>
      <c r="DI21" s="404"/>
    </row>
    <row r="22" spans="1:113" ht="18.75" customHeight="1" x14ac:dyDescent="0.2">
      <c r="A22" s="175"/>
      <c r="B22" s="445" t="s">
        <v>163</v>
      </c>
      <c r="C22" s="446"/>
      <c r="D22" s="447"/>
      <c r="E22" s="454" t="s">
        <v>1</v>
      </c>
      <c r="F22" s="455"/>
      <c r="G22" s="455"/>
      <c r="H22" s="455"/>
      <c r="I22" s="455"/>
      <c r="J22" s="455"/>
      <c r="K22" s="456"/>
      <c r="L22" s="454" t="s">
        <v>164</v>
      </c>
      <c r="M22" s="455"/>
      <c r="N22" s="455"/>
      <c r="O22" s="455"/>
      <c r="P22" s="456"/>
      <c r="Q22" s="460" t="s">
        <v>165</v>
      </c>
      <c r="R22" s="461"/>
      <c r="S22" s="461"/>
      <c r="T22" s="461"/>
      <c r="U22" s="461"/>
      <c r="V22" s="462"/>
      <c r="W22" s="466" t="s">
        <v>166</v>
      </c>
      <c r="X22" s="446"/>
      <c r="Y22" s="447"/>
      <c r="Z22" s="454" t="s">
        <v>1</v>
      </c>
      <c r="AA22" s="455"/>
      <c r="AB22" s="455"/>
      <c r="AC22" s="455"/>
      <c r="AD22" s="455"/>
      <c r="AE22" s="455"/>
      <c r="AF22" s="455"/>
      <c r="AG22" s="456"/>
      <c r="AH22" s="471" t="s">
        <v>167</v>
      </c>
      <c r="AI22" s="455"/>
      <c r="AJ22" s="455"/>
      <c r="AK22" s="455"/>
      <c r="AL22" s="456"/>
      <c r="AM22" s="471" t="s">
        <v>168</v>
      </c>
      <c r="AN22" s="472"/>
      <c r="AO22" s="472"/>
      <c r="AP22" s="472"/>
      <c r="AQ22" s="472"/>
      <c r="AR22" s="473"/>
      <c r="AS22" s="460" t="s">
        <v>165</v>
      </c>
      <c r="AT22" s="461"/>
      <c r="AU22" s="461"/>
      <c r="AV22" s="461"/>
      <c r="AW22" s="461"/>
      <c r="AX22" s="477"/>
      <c r="AY22" s="424" t="s">
        <v>169</v>
      </c>
      <c r="AZ22" s="425"/>
      <c r="BA22" s="425"/>
      <c r="BB22" s="425"/>
      <c r="BC22" s="425"/>
      <c r="BD22" s="425"/>
      <c r="BE22" s="425"/>
      <c r="BF22" s="425"/>
      <c r="BG22" s="425"/>
      <c r="BH22" s="425"/>
      <c r="BI22" s="425"/>
      <c r="BJ22" s="425"/>
      <c r="BK22" s="425"/>
      <c r="BL22" s="425"/>
      <c r="BM22" s="426"/>
      <c r="BN22" s="427">
        <v>5553293</v>
      </c>
      <c r="BO22" s="428"/>
      <c r="BP22" s="428"/>
      <c r="BQ22" s="428"/>
      <c r="BR22" s="428"/>
      <c r="BS22" s="428"/>
      <c r="BT22" s="428"/>
      <c r="BU22" s="429"/>
      <c r="BV22" s="427">
        <v>5869570</v>
      </c>
      <c r="BW22" s="428"/>
      <c r="BX22" s="428"/>
      <c r="BY22" s="428"/>
      <c r="BZ22" s="428"/>
      <c r="CA22" s="428"/>
      <c r="CB22" s="428"/>
      <c r="CC22" s="429"/>
      <c r="CD22" s="188"/>
      <c r="CE22" s="430"/>
      <c r="CF22" s="430"/>
      <c r="CG22" s="430"/>
      <c r="CH22" s="430"/>
      <c r="CI22" s="430"/>
      <c r="CJ22" s="430"/>
      <c r="CK22" s="430"/>
      <c r="CL22" s="430"/>
      <c r="CM22" s="430"/>
      <c r="CN22" s="430"/>
      <c r="CO22" s="430"/>
      <c r="CP22" s="430"/>
      <c r="CQ22" s="430"/>
      <c r="CR22" s="430"/>
      <c r="CS22" s="431"/>
      <c r="CT22" s="402"/>
      <c r="CU22" s="403"/>
      <c r="CV22" s="403"/>
      <c r="CW22" s="403"/>
      <c r="CX22" s="403"/>
      <c r="CY22" s="403"/>
      <c r="CZ22" s="403"/>
      <c r="DA22" s="404"/>
      <c r="DB22" s="402"/>
      <c r="DC22" s="403"/>
      <c r="DD22" s="403"/>
      <c r="DE22" s="403"/>
      <c r="DF22" s="403"/>
      <c r="DG22" s="403"/>
      <c r="DH22" s="403"/>
      <c r="DI22" s="404"/>
    </row>
    <row r="23" spans="1:113" ht="18.75" customHeight="1" x14ac:dyDescent="0.2">
      <c r="A23" s="175"/>
      <c r="B23" s="448"/>
      <c r="C23" s="449"/>
      <c r="D23" s="450"/>
      <c r="E23" s="457"/>
      <c r="F23" s="458"/>
      <c r="G23" s="458"/>
      <c r="H23" s="458"/>
      <c r="I23" s="458"/>
      <c r="J23" s="458"/>
      <c r="K23" s="459"/>
      <c r="L23" s="457"/>
      <c r="M23" s="458"/>
      <c r="N23" s="458"/>
      <c r="O23" s="458"/>
      <c r="P23" s="459"/>
      <c r="Q23" s="463"/>
      <c r="R23" s="464"/>
      <c r="S23" s="464"/>
      <c r="T23" s="464"/>
      <c r="U23" s="464"/>
      <c r="V23" s="465"/>
      <c r="W23" s="467"/>
      <c r="X23" s="449"/>
      <c r="Y23" s="450"/>
      <c r="Z23" s="457"/>
      <c r="AA23" s="458"/>
      <c r="AB23" s="458"/>
      <c r="AC23" s="458"/>
      <c r="AD23" s="458"/>
      <c r="AE23" s="458"/>
      <c r="AF23" s="458"/>
      <c r="AG23" s="459"/>
      <c r="AH23" s="457"/>
      <c r="AI23" s="458"/>
      <c r="AJ23" s="458"/>
      <c r="AK23" s="458"/>
      <c r="AL23" s="459"/>
      <c r="AM23" s="474"/>
      <c r="AN23" s="475"/>
      <c r="AO23" s="475"/>
      <c r="AP23" s="475"/>
      <c r="AQ23" s="475"/>
      <c r="AR23" s="476"/>
      <c r="AS23" s="463"/>
      <c r="AT23" s="464"/>
      <c r="AU23" s="464"/>
      <c r="AV23" s="464"/>
      <c r="AW23" s="464"/>
      <c r="AX23" s="478"/>
      <c r="AY23" s="412" t="s">
        <v>170</v>
      </c>
      <c r="AZ23" s="413"/>
      <c r="BA23" s="413"/>
      <c r="BB23" s="413"/>
      <c r="BC23" s="413"/>
      <c r="BD23" s="413"/>
      <c r="BE23" s="413"/>
      <c r="BF23" s="413"/>
      <c r="BG23" s="413"/>
      <c r="BH23" s="413"/>
      <c r="BI23" s="413"/>
      <c r="BJ23" s="413"/>
      <c r="BK23" s="413"/>
      <c r="BL23" s="413"/>
      <c r="BM23" s="414"/>
      <c r="BN23" s="432">
        <v>3965424</v>
      </c>
      <c r="BO23" s="433"/>
      <c r="BP23" s="433"/>
      <c r="BQ23" s="433"/>
      <c r="BR23" s="433"/>
      <c r="BS23" s="433"/>
      <c r="BT23" s="433"/>
      <c r="BU23" s="434"/>
      <c r="BV23" s="432">
        <v>4128770</v>
      </c>
      <c r="BW23" s="433"/>
      <c r="BX23" s="433"/>
      <c r="BY23" s="433"/>
      <c r="BZ23" s="433"/>
      <c r="CA23" s="433"/>
      <c r="CB23" s="433"/>
      <c r="CC23" s="434"/>
      <c r="CD23" s="188"/>
      <c r="CE23" s="430"/>
      <c r="CF23" s="430"/>
      <c r="CG23" s="430"/>
      <c r="CH23" s="430"/>
      <c r="CI23" s="430"/>
      <c r="CJ23" s="430"/>
      <c r="CK23" s="430"/>
      <c r="CL23" s="430"/>
      <c r="CM23" s="430"/>
      <c r="CN23" s="430"/>
      <c r="CO23" s="430"/>
      <c r="CP23" s="430"/>
      <c r="CQ23" s="430"/>
      <c r="CR23" s="430"/>
      <c r="CS23" s="431"/>
      <c r="CT23" s="402"/>
      <c r="CU23" s="403"/>
      <c r="CV23" s="403"/>
      <c r="CW23" s="403"/>
      <c r="CX23" s="403"/>
      <c r="CY23" s="403"/>
      <c r="CZ23" s="403"/>
      <c r="DA23" s="404"/>
      <c r="DB23" s="402"/>
      <c r="DC23" s="403"/>
      <c r="DD23" s="403"/>
      <c r="DE23" s="403"/>
      <c r="DF23" s="403"/>
      <c r="DG23" s="403"/>
      <c r="DH23" s="403"/>
      <c r="DI23" s="404"/>
    </row>
    <row r="24" spans="1:113" ht="18.75" customHeight="1" thickBot="1" x14ac:dyDescent="0.25">
      <c r="A24" s="175"/>
      <c r="B24" s="448"/>
      <c r="C24" s="449"/>
      <c r="D24" s="450"/>
      <c r="E24" s="405" t="s">
        <v>171</v>
      </c>
      <c r="F24" s="406"/>
      <c r="G24" s="406"/>
      <c r="H24" s="406"/>
      <c r="I24" s="406"/>
      <c r="J24" s="406"/>
      <c r="K24" s="407"/>
      <c r="L24" s="408">
        <v>1</v>
      </c>
      <c r="M24" s="409"/>
      <c r="N24" s="409"/>
      <c r="O24" s="409"/>
      <c r="P24" s="410"/>
      <c r="Q24" s="408">
        <v>8000</v>
      </c>
      <c r="R24" s="409"/>
      <c r="S24" s="409"/>
      <c r="T24" s="409"/>
      <c r="U24" s="409"/>
      <c r="V24" s="410"/>
      <c r="W24" s="467"/>
      <c r="X24" s="449"/>
      <c r="Y24" s="450"/>
      <c r="Z24" s="405" t="s">
        <v>172</v>
      </c>
      <c r="AA24" s="406"/>
      <c r="AB24" s="406"/>
      <c r="AC24" s="406"/>
      <c r="AD24" s="406"/>
      <c r="AE24" s="406"/>
      <c r="AF24" s="406"/>
      <c r="AG24" s="407"/>
      <c r="AH24" s="408">
        <v>160</v>
      </c>
      <c r="AI24" s="409"/>
      <c r="AJ24" s="409"/>
      <c r="AK24" s="409"/>
      <c r="AL24" s="410"/>
      <c r="AM24" s="408">
        <v>506400</v>
      </c>
      <c r="AN24" s="409"/>
      <c r="AO24" s="409"/>
      <c r="AP24" s="409"/>
      <c r="AQ24" s="409"/>
      <c r="AR24" s="410"/>
      <c r="AS24" s="408">
        <v>3165</v>
      </c>
      <c r="AT24" s="409"/>
      <c r="AU24" s="409"/>
      <c r="AV24" s="409"/>
      <c r="AW24" s="409"/>
      <c r="AX24" s="411"/>
      <c r="AY24" s="399" t="s">
        <v>173</v>
      </c>
      <c r="AZ24" s="400"/>
      <c r="BA24" s="400"/>
      <c r="BB24" s="400"/>
      <c r="BC24" s="400"/>
      <c r="BD24" s="400"/>
      <c r="BE24" s="400"/>
      <c r="BF24" s="400"/>
      <c r="BG24" s="400"/>
      <c r="BH24" s="400"/>
      <c r="BI24" s="400"/>
      <c r="BJ24" s="400"/>
      <c r="BK24" s="400"/>
      <c r="BL24" s="400"/>
      <c r="BM24" s="401"/>
      <c r="BN24" s="432">
        <v>2015138</v>
      </c>
      <c r="BO24" s="433"/>
      <c r="BP24" s="433"/>
      <c r="BQ24" s="433"/>
      <c r="BR24" s="433"/>
      <c r="BS24" s="433"/>
      <c r="BT24" s="433"/>
      <c r="BU24" s="434"/>
      <c r="BV24" s="432">
        <v>2130030</v>
      </c>
      <c r="BW24" s="433"/>
      <c r="BX24" s="433"/>
      <c r="BY24" s="433"/>
      <c r="BZ24" s="433"/>
      <c r="CA24" s="433"/>
      <c r="CB24" s="433"/>
      <c r="CC24" s="434"/>
      <c r="CD24" s="188"/>
      <c r="CE24" s="430"/>
      <c r="CF24" s="430"/>
      <c r="CG24" s="430"/>
      <c r="CH24" s="430"/>
      <c r="CI24" s="430"/>
      <c r="CJ24" s="430"/>
      <c r="CK24" s="430"/>
      <c r="CL24" s="430"/>
      <c r="CM24" s="430"/>
      <c r="CN24" s="430"/>
      <c r="CO24" s="430"/>
      <c r="CP24" s="430"/>
      <c r="CQ24" s="430"/>
      <c r="CR24" s="430"/>
      <c r="CS24" s="431"/>
      <c r="CT24" s="402"/>
      <c r="CU24" s="403"/>
      <c r="CV24" s="403"/>
      <c r="CW24" s="403"/>
      <c r="CX24" s="403"/>
      <c r="CY24" s="403"/>
      <c r="CZ24" s="403"/>
      <c r="DA24" s="404"/>
      <c r="DB24" s="402"/>
      <c r="DC24" s="403"/>
      <c r="DD24" s="403"/>
      <c r="DE24" s="403"/>
      <c r="DF24" s="403"/>
      <c r="DG24" s="403"/>
      <c r="DH24" s="403"/>
      <c r="DI24" s="404"/>
    </row>
    <row r="25" spans="1:113" ht="18.75" customHeight="1" x14ac:dyDescent="0.2">
      <c r="A25" s="175"/>
      <c r="B25" s="448"/>
      <c r="C25" s="449"/>
      <c r="D25" s="450"/>
      <c r="E25" s="405" t="s">
        <v>174</v>
      </c>
      <c r="F25" s="406"/>
      <c r="G25" s="406"/>
      <c r="H25" s="406"/>
      <c r="I25" s="406"/>
      <c r="J25" s="406"/>
      <c r="K25" s="407"/>
      <c r="L25" s="408">
        <v>1</v>
      </c>
      <c r="M25" s="409"/>
      <c r="N25" s="409"/>
      <c r="O25" s="409"/>
      <c r="P25" s="410"/>
      <c r="Q25" s="408">
        <v>6600</v>
      </c>
      <c r="R25" s="409"/>
      <c r="S25" s="409"/>
      <c r="T25" s="409"/>
      <c r="U25" s="409"/>
      <c r="V25" s="410"/>
      <c r="W25" s="467"/>
      <c r="X25" s="449"/>
      <c r="Y25" s="450"/>
      <c r="Z25" s="405" t="s">
        <v>175</v>
      </c>
      <c r="AA25" s="406"/>
      <c r="AB25" s="406"/>
      <c r="AC25" s="406"/>
      <c r="AD25" s="406"/>
      <c r="AE25" s="406"/>
      <c r="AF25" s="406"/>
      <c r="AG25" s="407"/>
      <c r="AH25" s="408" t="s">
        <v>138</v>
      </c>
      <c r="AI25" s="409"/>
      <c r="AJ25" s="409"/>
      <c r="AK25" s="409"/>
      <c r="AL25" s="410"/>
      <c r="AM25" s="408" t="s">
        <v>138</v>
      </c>
      <c r="AN25" s="409"/>
      <c r="AO25" s="409"/>
      <c r="AP25" s="409"/>
      <c r="AQ25" s="409"/>
      <c r="AR25" s="410"/>
      <c r="AS25" s="408" t="s">
        <v>129</v>
      </c>
      <c r="AT25" s="409"/>
      <c r="AU25" s="409"/>
      <c r="AV25" s="409"/>
      <c r="AW25" s="409"/>
      <c r="AX25" s="411"/>
      <c r="AY25" s="424" t="s">
        <v>176</v>
      </c>
      <c r="AZ25" s="425"/>
      <c r="BA25" s="425"/>
      <c r="BB25" s="425"/>
      <c r="BC25" s="425"/>
      <c r="BD25" s="425"/>
      <c r="BE25" s="425"/>
      <c r="BF25" s="425"/>
      <c r="BG25" s="425"/>
      <c r="BH25" s="425"/>
      <c r="BI25" s="425"/>
      <c r="BJ25" s="425"/>
      <c r="BK25" s="425"/>
      <c r="BL25" s="425"/>
      <c r="BM25" s="426"/>
      <c r="BN25" s="427">
        <v>11307</v>
      </c>
      <c r="BO25" s="428"/>
      <c r="BP25" s="428"/>
      <c r="BQ25" s="428"/>
      <c r="BR25" s="428"/>
      <c r="BS25" s="428"/>
      <c r="BT25" s="428"/>
      <c r="BU25" s="429"/>
      <c r="BV25" s="427">
        <v>57031</v>
      </c>
      <c r="BW25" s="428"/>
      <c r="BX25" s="428"/>
      <c r="BY25" s="428"/>
      <c r="BZ25" s="428"/>
      <c r="CA25" s="428"/>
      <c r="CB25" s="428"/>
      <c r="CC25" s="429"/>
      <c r="CD25" s="188"/>
      <c r="CE25" s="430"/>
      <c r="CF25" s="430"/>
      <c r="CG25" s="430"/>
      <c r="CH25" s="430"/>
      <c r="CI25" s="430"/>
      <c r="CJ25" s="430"/>
      <c r="CK25" s="430"/>
      <c r="CL25" s="430"/>
      <c r="CM25" s="430"/>
      <c r="CN25" s="430"/>
      <c r="CO25" s="430"/>
      <c r="CP25" s="430"/>
      <c r="CQ25" s="430"/>
      <c r="CR25" s="430"/>
      <c r="CS25" s="431"/>
      <c r="CT25" s="402"/>
      <c r="CU25" s="403"/>
      <c r="CV25" s="403"/>
      <c r="CW25" s="403"/>
      <c r="CX25" s="403"/>
      <c r="CY25" s="403"/>
      <c r="CZ25" s="403"/>
      <c r="DA25" s="404"/>
      <c r="DB25" s="402"/>
      <c r="DC25" s="403"/>
      <c r="DD25" s="403"/>
      <c r="DE25" s="403"/>
      <c r="DF25" s="403"/>
      <c r="DG25" s="403"/>
      <c r="DH25" s="403"/>
      <c r="DI25" s="404"/>
    </row>
    <row r="26" spans="1:113" ht="18.75" customHeight="1" x14ac:dyDescent="0.2">
      <c r="A26" s="175"/>
      <c r="B26" s="448"/>
      <c r="C26" s="449"/>
      <c r="D26" s="450"/>
      <c r="E26" s="405" t="s">
        <v>177</v>
      </c>
      <c r="F26" s="406"/>
      <c r="G26" s="406"/>
      <c r="H26" s="406"/>
      <c r="I26" s="406"/>
      <c r="J26" s="406"/>
      <c r="K26" s="407"/>
      <c r="L26" s="408">
        <v>1</v>
      </c>
      <c r="M26" s="409"/>
      <c r="N26" s="409"/>
      <c r="O26" s="409"/>
      <c r="P26" s="410"/>
      <c r="Q26" s="408">
        <v>6300</v>
      </c>
      <c r="R26" s="409"/>
      <c r="S26" s="409"/>
      <c r="T26" s="409"/>
      <c r="U26" s="409"/>
      <c r="V26" s="410"/>
      <c r="W26" s="467"/>
      <c r="X26" s="449"/>
      <c r="Y26" s="450"/>
      <c r="Z26" s="405" t="s">
        <v>178</v>
      </c>
      <c r="AA26" s="443"/>
      <c r="AB26" s="443"/>
      <c r="AC26" s="443"/>
      <c r="AD26" s="443"/>
      <c r="AE26" s="443"/>
      <c r="AF26" s="443"/>
      <c r="AG26" s="444"/>
      <c r="AH26" s="408" t="s">
        <v>138</v>
      </c>
      <c r="AI26" s="409"/>
      <c r="AJ26" s="409"/>
      <c r="AK26" s="409"/>
      <c r="AL26" s="410"/>
      <c r="AM26" s="408" t="s">
        <v>138</v>
      </c>
      <c r="AN26" s="409"/>
      <c r="AO26" s="409"/>
      <c r="AP26" s="409"/>
      <c r="AQ26" s="409"/>
      <c r="AR26" s="410"/>
      <c r="AS26" s="408" t="s">
        <v>128</v>
      </c>
      <c r="AT26" s="409"/>
      <c r="AU26" s="409"/>
      <c r="AV26" s="409"/>
      <c r="AW26" s="409"/>
      <c r="AX26" s="411"/>
      <c r="AY26" s="441" t="s">
        <v>179</v>
      </c>
      <c r="AZ26" s="386"/>
      <c r="BA26" s="386"/>
      <c r="BB26" s="386"/>
      <c r="BC26" s="386"/>
      <c r="BD26" s="386"/>
      <c r="BE26" s="386"/>
      <c r="BF26" s="386"/>
      <c r="BG26" s="386"/>
      <c r="BH26" s="386"/>
      <c r="BI26" s="386"/>
      <c r="BJ26" s="386"/>
      <c r="BK26" s="386"/>
      <c r="BL26" s="386"/>
      <c r="BM26" s="442"/>
      <c r="BN26" s="432" t="s">
        <v>138</v>
      </c>
      <c r="BO26" s="433"/>
      <c r="BP26" s="433"/>
      <c r="BQ26" s="433"/>
      <c r="BR26" s="433"/>
      <c r="BS26" s="433"/>
      <c r="BT26" s="433"/>
      <c r="BU26" s="434"/>
      <c r="BV26" s="432" t="s">
        <v>180</v>
      </c>
      <c r="BW26" s="433"/>
      <c r="BX26" s="433"/>
      <c r="BY26" s="433"/>
      <c r="BZ26" s="433"/>
      <c r="CA26" s="433"/>
      <c r="CB26" s="433"/>
      <c r="CC26" s="434"/>
      <c r="CD26" s="188"/>
      <c r="CE26" s="430"/>
      <c r="CF26" s="430"/>
      <c r="CG26" s="430"/>
      <c r="CH26" s="430"/>
      <c r="CI26" s="430"/>
      <c r="CJ26" s="430"/>
      <c r="CK26" s="430"/>
      <c r="CL26" s="430"/>
      <c r="CM26" s="430"/>
      <c r="CN26" s="430"/>
      <c r="CO26" s="430"/>
      <c r="CP26" s="430"/>
      <c r="CQ26" s="430"/>
      <c r="CR26" s="430"/>
      <c r="CS26" s="431"/>
      <c r="CT26" s="402"/>
      <c r="CU26" s="403"/>
      <c r="CV26" s="403"/>
      <c r="CW26" s="403"/>
      <c r="CX26" s="403"/>
      <c r="CY26" s="403"/>
      <c r="CZ26" s="403"/>
      <c r="DA26" s="404"/>
      <c r="DB26" s="402"/>
      <c r="DC26" s="403"/>
      <c r="DD26" s="403"/>
      <c r="DE26" s="403"/>
      <c r="DF26" s="403"/>
      <c r="DG26" s="403"/>
      <c r="DH26" s="403"/>
      <c r="DI26" s="404"/>
    </row>
    <row r="27" spans="1:113" ht="18.75" customHeight="1" thickBot="1" x14ac:dyDescent="0.25">
      <c r="A27" s="175"/>
      <c r="B27" s="448"/>
      <c r="C27" s="449"/>
      <c r="D27" s="450"/>
      <c r="E27" s="405" t="s">
        <v>181</v>
      </c>
      <c r="F27" s="406"/>
      <c r="G27" s="406"/>
      <c r="H27" s="406"/>
      <c r="I27" s="406"/>
      <c r="J27" s="406"/>
      <c r="K27" s="407"/>
      <c r="L27" s="408">
        <v>1</v>
      </c>
      <c r="M27" s="409"/>
      <c r="N27" s="409"/>
      <c r="O27" s="409"/>
      <c r="P27" s="410"/>
      <c r="Q27" s="408">
        <v>3500</v>
      </c>
      <c r="R27" s="409"/>
      <c r="S27" s="409"/>
      <c r="T27" s="409"/>
      <c r="U27" s="409"/>
      <c r="V27" s="410"/>
      <c r="W27" s="467"/>
      <c r="X27" s="449"/>
      <c r="Y27" s="450"/>
      <c r="Z27" s="405" t="s">
        <v>182</v>
      </c>
      <c r="AA27" s="406"/>
      <c r="AB27" s="406"/>
      <c r="AC27" s="406"/>
      <c r="AD27" s="406"/>
      <c r="AE27" s="406"/>
      <c r="AF27" s="406"/>
      <c r="AG27" s="407"/>
      <c r="AH27" s="408" t="s">
        <v>129</v>
      </c>
      <c r="AI27" s="409"/>
      <c r="AJ27" s="409"/>
      <c r="AK27" s="409"/>
      <c r="AL27" s="410"/>
      <c r="AM27" s="408" t="s">
        <v>128</v>
      </c>
      <c r="AN27" s="409"/>
      <c r="AO27" s="409"/>
      <c r="AP27" s="409"/>
      <c r="AQ27" s="409"/>
      <c r="AR27" s="410"/>
      <c r="AS27" s="408" t="s">
        <v>138</v>
      </c>
      <c r="AT27" s="409"/>
      <c r="AU27" s="409"/>
      <c r="AV27" s="409"/>
      <c r="AW27" s="409"/>
      <c r="AX27" s="411"/>
      <c r="AY27" s="438" t="s">
        <v>183</v>
      </c>
      <c r="AZ27" s="439"/>
      <c r="BA27" s="439"/>
      <c r="BB27" s="439"/>
      <c r="BC27" s="439"/>
      <c r="BD27" s="439"/>
      <c r="BE27" s="439"/>
      <c r="BF27" s="439"/>
      <c r="BG27" s="439"/>
      <c r="BH27" s="439"/>
      <c r="BI27" s="439"/>
      <c r="BJ27" s="439"/>
      <c r="BK27" s="439"/>
      <c r="BL27" s="439"/>
      <c r="BM27" s="440"/>
      <c r="BN27" s="435">
        <v>155336</v>
      </c>
      <c r="BO27" s="436"/>
      <c r="BP27" s="436"/>
      <c r="BQ27" s="436"/>
      <c r="BR27" s="436"/>
      <c r="BS27" s="436"/>
      <c r="BT27" s="436"/>
      <c r="BU27" s="437"/>
      <c r="BV27" s="435">
        <v>155334</v>
      </c>
      <c r="BW27" s="436"/>
      <c r="BX27" s="436"/>
      <c r="BY27" s="436"/>
      <c r="BZ27" s="436"/>
      <c r="CA27" s="436"/>
      <c r="CB27" s="436"/>
      <c r="CC27" s="437"/>
      <c r="CD27" s="190"/>
      <c r="CE27" s="430"/>
      <c r="CF27" s="430"/>
      <c r="CG27" s="430"/>
      <c r="CH27" s="430"/>
      <c r="CI27" s="430"/>
      <c r="CJ27" s="430"/>
      <c r="CK27" s="430"/>
      <c r="CL27" s="430"/>
      <c r="CM27" s="430"/>
      <c r="CN27" s="430"/>
      <c r="CO27" s="430"/>
      <c r="CP27" s="430"/>
      <c r="CQ27" s="430"/>
      <c r="CR27" s="430"/>
      <c r="CS27" s="431"/>
      <c r="CT27" s="402"/>
      <c r="CU27" s="403"/>
      <c r="CV27" s="403"/>
      <c r="CW27" s="403"/>
      <c r="CX27" s="403"/>
      <c r="CY27" s="403"/>
      <c r="CZ27" s="403"/>
      <c r="DA27" s="404"/>
      <c r="DB27" s="402"/>
      <c r="DC27" s="403"/>
      <c r="DD27" s="403"/>
      <c r="DE27" s="403"/>
      <c r="DF27" s="403"/>
      <c r="DG27" s="403"/>
      <c r="DH27" s="403"/>
      <c r="DI27" s="404"/>
    </row>
    <row r="28" spans="1:113" ht="18.75" customHeight="1" x14ac:dyDescent="0.2">
      <c r="A28" s="175"/>
      <c r="B28" s="448"/>
      <c r="C28" s="449"/>
      <c r="D28" s="450"/>
      <c r="E28" s="405" t="s">
        <v>184</v>
      </c>
      <c r="F28" s="406"/>
      <c r="G28" s="406"/>
      <c r="H28" s="406"/>
      <c r="I28" s="406"/>
      <c r="J28" s="406"/>
      <c r="K28" s="407"/>
      <c r="L28" s="408">
        <v>1</v>
      </c>
      <c r="M28" s="409"/>
      <c r="N28" s="409"/>
      <c r="O28" s="409"/>
      <c r="P28" s="410"/>
      <c r="Q28" s="408">
        <v>2850</v>
      </c>
      <c r="R28" s="409"/>
      <c r="S28" s="409"/>
      <c r="T28" s="409"/>
      <c r="U28" s="409"/>
      <c r="V28" s="410"/>
      <c r="W28" s="467"/>
      <c r="X28" s="449"/>
      <c r="Y28" s="450"/>
      <c r="Z28" s="405" t="s">
        <v>185</v>
      </c>
      <c r="AA28" s="406"/>
      <c r="AB28" s="406"/>
      <c r="AC28" s="406"/>
      <c r="AD28" s="406"/>
      <c r="AE28" s="406"/>
      <c r="AF28" s="406"/>
      <c r="AG28" s="407"/>
      <c r="AH28" s="408" t="s">
        <v>138</v>
      </c>
      <c r="AI28" s="409"/>
      <c r="AJ28" s="409"/>
      <c r="AK28" s="409"/>
      <c r="AL28" s="410"/>
      <c r="AM28" s="408" t="s">
        <v>138</v>
      </c>
      <c r="AN28" s="409"/>
      <c r="AO28" s="409"/>
      <c r="AP28" s="409"/>
      <c r="AQ28" s="409"/>
      <c r="AR28" s="410"/>
      <c r="AS28" s="408" t="s">
        <v>138</v>
      </c>
      <c r="AT28" s="409"/>
      <c r="AU28" s="409"/>
      <c r="AV28" s="409"/>
      <c r="AW28" s="409"/>
      <c r="AX28" s="411"/>
      <c r="AY28" s="415" t="s">
        <v>186</v>
      </c>
      <c r="AZ28" s="416"/>
      <c r="BA28" s="416"/>
      <c r="BB28" s="417"/>
      <c r="BC28" s="424" t="s">
        <v>50</v>
      </c>
      <c r="BD28" s="425"/>
      <c r="BE28" s="425"/>
      <c r="BF28" s="425"/>
      <c r="BG28" s="425"/>
      <c r="BH28" s="425"/>
      <c r="BI28" s="425"/>
      <c r="BJ28" s="425"/>
      <c r="BK28" s="425"/>
      <c r="BL28" s="425"/>
      <c r="BM28" s="426"/>
      <c r="BN28" s="427">
        <v>558163</v>
      </c>
      <c r="BO28" s="428"/>
      <c r="BP28" s="428"/>
      <c r="BQ28" s="428"/>
      <c r="BR28" s="428"/>
      <c r="BS28" s="428"/>
      <c r="BT28" s="428"/>
      <c r="BU28" s="429"/>
      <c r="BV28" s="427">
        <v>618574</v>
      </c>
      <c r="BW28" s="428"/>
      <c r="BX28" s="428"/>
      <c r="BY28" s="428"/>
      <c r="BZ28" s="428"/>
      <c r="CA28" s="428"/>
      <c r="CB28" s="428"/>
      <c r="CC28" s="429"/>
      <c r="CD28" s="188"/>
      <c r="CE28" s="430"/>
      <c r="CF28" s="430"/>
      <c r="CG28" s="430"/>
      <c r="CH28" s="430"/>
      <c r="CI28" s="430"/>
      <c r="CJ28" s="430"/>
      <c r="CK28" s="430"/>
      <c r="CL28" s="430"/>
      <c r="CM28" s="430"/>
      <c r="CN28" s="430"/>
      <c r="CO28" s="430"/>
      <c r="CP28" s="430"/>
      <c r="CQ28" s="430"/>
      <c r="CR28" s="430"/>
      <c r="CS28" s="431"/>
      <c r="CT28" s="402"/>
      <c r="CU28" s="403"/>
      <c r="CV28" s="403"/>
      <c r="CW28" s="403"/>
      <c r="CX28" s="403"/>
      <c r="CY28" s="403"/>
      <c r="CZ28" s="403"/>
      <c r="DA28" s="404"/>
      <c r="DB28" s="402"/>
      <c r="DC28" s="403"/>
      <c r="DD28" s="403"/>
      <c r="DE28" s="403"/>
      <c r="DF28" s="403"/>
      <c r="DG28" s="403"/>
      <c r="DH28" s="403"/>
      <c r="DI28" s="404"/>
    </row>
    <row r="29" spans="1:113" ht="18.75" customHeight="1" x14ac:dyDescent="0.2">
      <c r="A29" s="175"/>
      <c r="B29" s="448"/>
      <c r="C29" s="449"/>
      <c r="D29" s="450"/>
      <c r="E29" s="405" t="s">
        <v>187</v>
      </c>
      <c r="F29" s="406"/>
      <c r="G29" s="406"/>
      <c r="H29" s="406"/>
      <c r="I29" s="406"/>
      <c r="J29" s="406"/>
      <c r="K29" s="407"/>
      <c r="L29" s="408">
        <v>14</v>
      </c>
      <c r="M29" s="409"/>
      <c r="N29" s="409"/>
      <c r="O29" s="409"/>
      <c r="P29" s="410"/>
      <c r="Q29" s="408">
        <v>2650</v>
      </c>
      <c r="R29" s="409"/>
      <c r="S29" s="409"/>
      <c r="T29" s="409"/>
      <c r="U29" s="409"/>
      <c r="V29" s="410"/>
      <c r="W29" s="468"/>
      <c r="X29" s="469"/>
      <c r="Y29" s="470"/>
      <c r="Z29" s="405" t="s">
        <v>188</v>
      </c>
      <c r="AA29" s="406"/>
      <c r="AB29" s="406"/>
      <c r="AC29" s="406"/>
      <c r="AD29" s="406"/>
      <c r="AE29" s="406"/>
      <c r="AF29" s="406"/>
      <c r="AG29" s="407"/>
      <c r="AH29" s="408">
        <v>160</v>
      </c>
      <c r="AI29" s="409"/>
      <c r="AJ29" s="409"/>
      <c r="AK29" s="409"/>
      <c r="AL29" s="410"/>
      <c r="AM29" s="408">
        <v>506400</v>
      </c>
      <c r="AN29" s="409"/>
      <c r="AO29" s="409"/>
      <c r="AP29" s="409"/>
      <c r="AQ29" s="409"/>
      <c r="AR29" s="410"/>
      <c r="AS29" s="408">
        <v>3165</v>
      </c>
      <c r="AT29" s="409"/>
      <c r="AU29" s="409"/>
      <c r="AV29" s="409"/>
      <c r="AW29" s="409"/>
      <c r="AX29" s="411"/>
      <c r="AY29" s="418"/>
      <c r="AZ29" s="419"/>
      <c r="BA29" s="419"/>
      <c r="BB29" s="420"/>
      <c r="BC29" s="412" t="s">
        <v>189</v>
      </c>
      <c r="BD29" s="413"/>
      <c r="BE29" s="413"/>
      <c r="BF29" s="413"/>
      <c r="BG29" s="413"/>
      <c r="BH29" s="413"/>
      <c r="BI29" s="413"/>
      <c r="BJ29" s="413"/>
      <c r="BK29" s="413"/>
      <c r="BL29" s="413"/>
      <c r="BM29" s="414"/>
      <c r="BN29" s="432">
        <v>170014</v>
      </c>
      <c r="BO29" s="433"/>
      <c r="BP29" s="433"/>
      <c r="BQ29" s="433"/>
      <c r="BR29" s="433"/>
      <c r="BS29" s="433"/>
      <c r="BT29" s="433"/>
      <c r="BU29" s="434"/>
      <c r="BV29" s="432">
        <v>169997</v>
      </c>
      <c r="BW29" s="433"/>
      <c r="BX29" s="433"/>
      <c r="BY29" s="433"/>
      <c r="BZ29" s="433"/>
      <c r="CA29" s="433"/>
      <c r="CB29" s="433"/>
      <c r="CC29" s="434"/>
      <c r="CD29" s="190"/>
      <c r="CE29" s="430"/>
      <c r="CF29" s="430"/>
      <c r="CG29" s="430"/>
      <c r="CH29" s="430"/>
      <c r="CI29" s="430"/>
      <c r="CJ29" s="430"/>
      <c r="CK29" s="430"/>
      <c r="CL29" s="430"/>
      <c r="CM29" s="430"/>
      <c r="CN29" s="430"/>
      <c r="CO29" s="430"/>
      <c r="CP29" s="430"/>
      <c r="CQ29" s="430"/>
      <c r="CR29" s="430"/>
      <c r="CS29" s="431"/>
      <c r="CT29" s="402"/>
      <c r="CU29" s="403"/>
      <c r="CV29" s="403"/>
      <c r="CW29" s="403"/>
      <c r="CX29" s="403"/>
      <c r="CY29" s="403"/>
      <c r="CZ29" s="403"/>
      <c r="DA29" s="404"/>
      <c r="DB29" s="402"/>
      <c r="DC29" s="403"/>
      <c r="DD29" s="403"/>
      <c r="DE29" s="403"/>
      <c r="DF29" s="403"/>
      <c r="DG29" s="403"/>
      <c r="DH29" s="403"/>
      <c r="DI29" s="404"/>
    </row>
    <row r="30" spans="1:113" ht="18.75" customHeight="1" thickBot="1" x14ac:dyDescent="0.25">
      <c r="A30" s="175"/>
      <c r="B30" s="451"/>
      <c r="C30" s="452"/>
      <c r="D30" s="453"/>
      <c r="E30" s="387"/>
      <c r="F30" s="388"/>
      <c r="G30" s="388"/>
      <c r="H30" s="388"/>
      <c r="I30" s="388"/>
      <c r="J30" s="388"/>
      <c r="K30" s="389"/>
      <c r="L30" s="390"/>
      <c r="M30" s="391"/>
      <c r="N30" s="391"/>
      <c r="O30" s="391"/>
      <c r="P30" s="392"/>
      <c r="Q30" s="390"/>
      <c r="R30" s="391"/>
      <c r="S30" s="391"/>
      <c r="T30" s="391"/>
      <c r="U30" s="391"/>
      <c r="V30" s="392"/>
      <c r="W30" s="393" t="s">
        <v>190</v>
      </c>
      <c r="X30" s="394"/>
      <c r="Y30" s="394"/>
      <c r="Z30" s="394"/>
      <c r="AA30" s="394"/>
      <c r="AB30" s="394"/>
      <c r="AC30" s="394"/>
      <c r="AD30" s="394"/>
      <c r="AE30" s="394"/>
      <c r="AF30" s="394"/>
      <c r="AG30" s="395"/>
      <c r="AH30" s="396">
        <v>98</v>
      </c>
      <c r="AI30" s="397"/>
      <c r="AJ30" s="397"/>
      <c r="AK30" s="397"/>
      <c r="AL30" s="397"/>
      <c r="AM30" s="397"/>
      <c r="AN30" s="397"/>
      <c r="AO30" s="397"/>
      <c r="AP30" s="397"/>
      <c r="AQ30" s="397"/>
      <c r="AR30" s="397"/>
      <c r="AS30" s="397"/>
      <c r="AT30" s="397"/>
      <c r="AU30" s="397"/>
      <c r="AV30" s="397"/>
      <c r="AW30" s="397"/>
      <c r="AX30" s="398"/>
      <c r="AY30" s="421"/>
      <c r="AZ30" s="422"/>
      <c r="BA30" s="422"/>
      <c r="BB30" s="423"/>
      <c r="BC30" s="399" t="s">
        <v>52</v>
      </c>
      <c r="BD30" s="400"/>
      <c r="BE30" s="400"/>
      <c r="BF30" s="400"/>
      <c r="BG30" s="400"/>
      <c r="BH30" s="400"/>
      <c r="BI30" s="400"/>
      <c r="BJ30" s="400"/>
      <c r="BK30" s="400"/>
      <c r="BL30" s="400"/>
      <c r="BM30" s="401"/>
      <c r="BN30" s="435">
        <v>692222</v>
      </c>
      <c r="BO30" s="436"/>
      <c r="BP30" s="436"/>
      <c r="BQ30" s="436"/>
      <c r="BR30" s="436"/>
      <c r="BS30" s="436"/>
      <c r="BT30" s="436"/>
      <c r="BU30" s="437"/>
      <c r="BV30" s="435">
        <v>684728</v>
      </c>
      <c r="BW30" s="436"/>
      <c r="BX30" s="436"/>
      <c r="BY30" s="436"/>
      <c r="BZ30" s="436"/>
      <c r="CA30" s="436"/>
      <c r="CB30" s="436"/>
      <c r="CC30" s="437"/>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85" t="s">
        <v>191</v>
      </c>
      <c r="D32" s="385"/>
      <c r="E32" s="385"/>
      <c r="F32" s="385"/>
      <c r="G32" s="385"/>
      <c r="H32" s="385"/>
      <c r="I32" s="385"/>
      <c r="J32" s="385"/>
      <c r="K32" s="385"/>
      <c r="L32" s="385"/>
      <c r="M32" s="385"/>
      <c r="N32" s="385"/>
      <c r="O32" s="385"/>
      <c r="P32" s="385"/>
      <c r="Q32" s="385"/>
      <c r="R32" s="385"/>
      <c r="S32" s="385"/>
      <c r="U32" s="386" t="s">
        <v>192</v>
      </c>
      <c r="V32" s="386"/>
      <c r="W32" s="386"/>
      <c r="X32" s="386"/>
      <c r="Y32" s="386"/>
      <c r="Z32" s="386"/>
      <c r="AA32" s="386"/>
      <c r="AB32" s="386"/>
      <c r="AC32" s="386"/>
      <c r="AD32" s="386"/>
      <c r="AE32" s="386"/>
      <c r="AF32" s="386"/>
      <c r="AG32" s="386"/>
      <c r="AH32" s="386"/>
      <c r="AI32" s="386"/>
      <c r="AJ32" s="386"/>
      <c r="AK32" s="386"/>
      <c r="AM32" s="386" t="s">
        <v>193</v>
      </c>
      <c r="AN32" s="386"/>
      <c r="AO32" s="386"/>
      <c r="AP32" s="386"/>
      <c r="AQ32" s="386"/>
      <c r="AR32" s="386"/>
      <c r="AS32" s="386"/>
      <c r="AT32" s="386"/>
      <c r="AU32" s="386"/>
      <c r="AV32" s="386"/>
      <c r="AW32" s="386"/>
      <c r="AX32" s="386"/>
      <c r="AY32" s="386"/>
      <c r="AZ32" s="386"/>
      <c r="BA32" s="386"/>
      <c r="BB32" s="386"/>
      <c r="BC32" s="386"/>
      <c r="BE32" s="386" t="s">
        <v>194</v>
      </c>
      <c r="BF32" s="386"/>
      <c r="BG32" s="386"/>
      <c r="BH32" s="386"/>
      <c r="BI32" s="386"/>
      <c r="BJ32" s="386"/>
      <c r="BK32" s="386"/>
      <c r="BL32" s="386"/>
      <c r="BM32" s="386"/>
      <c r="BN32" s="386"/>
      <c r="BO32" s="386"/>
      <c r="BP32" s="386"/>
      <c r="BQ32" s="386"/>
      <c r="BR32" s="386"/>
      <c r="BS32" s="386"/>
      <c r="BT32" s="386"/>
      <c r="BU32" s="386"/>
      <c r="BW32" s="386" t="s">
        <v>195</v>
      </c>
      <c r="BX32" s="386"/>
      <c r="BY32" s="386"/>
      <c r="BZ32" s="386"/>
      <c r="CA32" s="386"/>
      <c r="CB32" s="386"/>
      <c r="CC32" s="386"/>
      <c r="CD32" s="386"/>
      <c r="CE32" s="386"/>
      <c r="CF32" s="386"/>
      <c r="CG32" s="386"/>
      <c r="CH32" s="386"/>
      <c r="CI32" s="386"/>
      <c r="CJ32" s="386"/>
      <c r="CK32" s="386"/>
      <c r="CL32" s="386"/>
      <c r="CM32" s="386"/>
      <c r="CO32" s="386" t="s">
        <v>196</v>
      </c>
      <c r="CP32" s="386"/>
      <c r="CQ32" s="386"/>
      <c r="CR32" s="386"/>
      <c r="CS32" s="386"/>
      <c r="CT32" s="386"/>
      <c r="CU32" s="386"/>
      <c r="CV32" s="386"/>
      <c r="CW32" s="386"/>
      <c r="CX32" s="386"/>
      <c r="CY32" s="386"/>
      <c r="CZ32" s="386"/>
      <c r="DA32" s="386"/>
      <c r="DB32" s="386"/>
      <c r="DC32" s="386"/>
      <c r="DD32" s="386"/>
      <c r="DE32" s="386"/>
      <c r="DI32" s="198"/>
    </row>
    <row r="33" spans="1:113" ht="13.5" customHeight="1" x14ac:dyDescent="0.2">
      <c r="A33" s="175"/>
      <c r="B33" s="199"/>
      <c r="C33" s="384" t="s">
        <v>197</v>
      </c>
      <c r="D33" s="384"/>
      <c r="E33" s="383" t="s">
        <v>198</v>
      </c>
      <c r="F33" s="383"/>
      <c r="G33" s="383"/>
      <c r="H33" s="383"/>
      <c r="I33" s="383"/>
      <c r="J33" s="383"/>
      <c r="K33" s="383"/>
      <c r="L33" s="383"/>
      <c r="M33" s="383"/>
      <c r="N33" s="383"/>
      <c r="O33" s="383"/>
      <c r="P33" s="383"/>
      <c r="Q33" s="383"/>
      <c r="R33" s="383"/>
      <c r="S33" s="383"/>
      <c r="T33" s="200"/>
      <c r="U33" s="384" t="s">
        <v>199</v>
      </c>
      <c r="V33" s="384"/>
      <c r="W33" s="383" t="s">
        <v>200</v>
      </c>
      <c r="X33" s="383"/>
      <c r="Y33" s="383"/>
      <c r="Z33" s="383"/>
      <c r="AA33" s="383"/>
      <c r="AB33" s="383"/>
      <c r="AC33" s="383"/>
      <c r="AD33" s="383"/>
      <c r="AE33" s="383"/>
      <c r="AF33" s="383"/>
      <c r="AG33" s="383"/>
      <c r="AH33" s="383"/>
      <c r="AI33" s="383"/>
      <c r="AJ33" s="383"/>
      <c r="AK33" s="383"/>
      <c r="AL33" s="200"/>
      <c r="AM33" s="384" t="s">
        <v>199</v>
      </c>
      <c r="AN33" s="384"/>
      <c r="AO33" s="383" t="s">
        <v>198</v>
      </c>
      <c r="AP33" s="383"/>
      <c r="AQ33" s="383"/>
      <c r="AR33" s="383"/>
      <c r="AS33" s="383"/>
      <c r="AT33" s="383"/>
      <c r="AU33" s="383"/>
      <c r="AV33" s="383"/>
      <c r="AW33" s="383"/>
      <c r="AX33" s="383"/>
      <c r="AY33" s="383"/>
      <c r="AZ33" s="383"/>
      <c r="BA33" s="383"/>
      <c r="BB33" s="383"/>
      <c r="BC33" s="383"/>
      <c r="BD33" s="201"/>
      <c r="BE33" s="383" t="s">
        <v>201</v>
      </c>
      <c r="BF33" s="383"/>
      <c r="BG33" s="383" t="s">
        <v>202</v>
      </c>
      <c r="BH33" s="383"/>
      <c r="BI33" s="383"/>
      <c r="BJ33" s="383"/>
      <c r="BK33" s="383"/>
      <c r="BL33" s="383"/>
      <c r="BM33" s="383"/>
      <c r="BN33" s="383"/>
      <c r="BO33" s="383"/>
      <c r="BP33" s="383"/>
      <c r="BQ33" s="383"/>
      <c r="BR33" s="383"/>
      <c r="BS33" s="383"/>
      <c r="BT33" s="383"/>
      <c r="BU33" s="383"/>
      <c r="BV33" s="201"/>
      <c r="BW33" s="384" t="s">
        <v>201</v>
      </c>
      <c r="BX33" s="384"/>
      <c r="BY33" s="383" t="s">
        <v>203</v>
      </c>
      <c r="BZ33" s="383"/>
      <c r="CA33" s="383"/>
      <c r="CB33" s="383"/>
      <c r="CC33" s="383"/>
      <c r="CD33" s="383"/>
      <c r="CE33" s="383"/>
      <c r="CF33" s="383"/>
      <c r="CG33" s="383"/>
      <c r="CH33" s="383"/>
      <c r="CI33" s="383"/>
      <c r="CJ33" s="383"/>
      <c r="CK33" s="383"/>
      <c r="CL33" s="383"/>
      <c r="CM33" s="383"/>
      <c r="CN33" s="200"/>
      <c r="CO33" s="384" t="s">
        <v>204</v>
      </c>
      <c r="CP33" s="384"/>
      <c r="CQ33" s="383" t="s">
        <v>205</v>
      </c>
      <c r="CR33" s="383"/>
      <c r="CS33" s="383"/>
      <c r="CT33" s="383"/>
      <c r="CU33" s="383"/>
      <c r="CV33" s="383"/>
      <c r="CW33" s="383"/>
      <c r="CX33" s="383"/>
      <c r="CY33" s="383"/>
      <c r="CZ33" s="383"/>
      <c r="DA33" s="383"/>
      <c r="DB33" s="383"/>
      <c r="DC33" s="383"/>
      <c r="DD33" s="383"/>
      <c r="DE33" s="383"/>
      <c r="DF33" s="200"/>
      <c r="DG33" s="382" t="s">
        <v>206</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5</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7</v>
      </c>
      <c r="BX34" s="380"/>
      <c r="BY34" s="381" t="str">
        <f>IF('各会計、関係団体の財政状況及び健全化判断比率'!B68="","",'各会計、関係団体の財政状況及び健全化判断比率'!B68)</f>
        <v>千葉県市町村総合事務組合（一般会計）</v>
      </c>
      <c r="BZ34" s="381"/>
      <c r="CA34" s="381"/>
      <c r="CB34" s="381"/>
      <c r="CC34" s="381"/>
      <c r="CD34" s="381"/>
      <c r="CE34" s="381"/>
      <c r="CF34" s="381"/>
      <c r="CG34" s="381"/>
      <c r="CH34" s="381"/>
      <c r="CI34" s="381"/>
      <c r="CJ34" s="381"/>
      <c r="CK34" s="381"/>
      <c r="CL34" s="381"/>
      <c r="CM34" s="381"/>
      <c r="CN34" s="175"/>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f t="shared" ref="AM35:AM43" si="0">IF(AO35="","",AM34+1)</f>
        <v>6</v>
      </c>
      <c r="AN35" s="380"/>
      <c r="AO35" s="381" t="str">
        <f>IF('各会計、関係団体の財政状況及び健全化判断比率'!B32="","",'各会計、関係団体の財政状況及び健全化判断比率'!B32)</f>
        <v>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8</v>
      </c>
      <c r="BX35" s="380"/>
      <c r="BY35" s="381" t="str">
        <f>IF('各会計、関係団体の財政状況及び健全化判断比率'!B69="","",'各会計、関係団体の財政状況及び健全化判断比率'!B69)</f>
        <v>千葉県市町村総合事務組合（千葉県自治会館管理運営特別会計）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9</v>
      </c>
      <c r="BX36" s="380"/>
      <c r="BY36" s="381" t="str">
        <f>IF('各会計、関係団体の財政状況及び健全化判断比率'!B70="","",'各会計、関係団体の財政状況及び健全化判断比率'!B70)</f>
        <v>千葉県市町村総合事務組合（千葉県自治研修センター特別会計）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10</v>
      </c>
      <c r="BX37" s="380"/>
      <c r="BY37" s="381" t="str">
        <f>IF('各会計、関係団体の財政状況及び健全化判断比率'!B71="","",'各会計、関係団体の財政状況及び健全化判断比率'!B71)</f>
        <v>千葉県市町村総合事務組合（千葉県市町村交通災害共済特別会計）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11</v>
      </c>
      <c r="BX38" s="380"/>
      <c r="BY38" s="381" t="str">
        <f>IF('各会計、関係団体の財政状況及び健全化判断比率'!B72="","",'各会計、関係団体の財政状況及び健全化判断比率'!B72)</f>
        <v>千葉県後期高齢者医療広域連合（一般会計）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12</v>
      </c>
      <c r="BX39" s="380"/>
      <c r="BY39" s="381" t="str">
        <f>IF('各会計、関係団体の財政状況及び健全化判断比率'!B73="","",'各会計、関係団体の財政状況及び健全化判断比率'!B73)</f>
        <v>千葉県後期高齢者医療広域連合（後期高齢者医療特別会計）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13</v>
      </c>
      <c r="BX40" s="380"/>
      <c r="BY40" s="381" t="str">
        <f>IF('各会計、関係団体の財政状況及び健全化判断比率'!B74="","",'各会計、関係団体の財政状況及び健全化判断比率'!B74)</f>
        <v>佐倉市、酒々井町清掃組合（一般会計）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14</v>
      </c>
      <c r="BX41" s="380"/>
      <c r="BY41" s="381" t="str">
        <f>IF('各会計、関係団体の財政状況及び健全化判断比率'!B75="","",'各会計、関係団体の財政状況及び健全化判断比率'!B75)</f>
        <v>印旛衛生施設管理組合（一般会計）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15</v>
      </c>
      <c r="BX42" s="380"/>
      <c r="BY42" s="381" t="str">
        <f>IF('各会計、関係団体の財政状況及び健全化判断比率'!B76="","",'各会計、関係団体の財政状況及び健全化判断比率'!B76)</f>
        <v>佐倉市、四街道市、酒々井町葬祭組合（一般会計）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16</v>
      </c>
      <c r="BX43" s="380"/>
      <c r="BY43" s="381" t="str">
        <f>IF('各会計、関係団体の財政状況及び健全化判断比率'!B77="","",'各会計、関係団体の財政状況及び健全化判断比率'!B77)</f>
        <v>印旛利根川水防事務組合（一般会計）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207</v>
      </c>
      <c r="E46" s="377" t="s">
        <v>208</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209</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210</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211</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212</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213</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214</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215</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Vb0Xkw3Lrq5x6J+XBe7TaWxf4UBLfL5iX6fNJOP+iHUKeTGrN4aLkB81m/7kYqU6gGtVjm4HRQ18L4ryUn9Xgg==" saltValue="K7w1KgzHedlCcTPDwjhKr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216</v>
      </c>
      <c r="DI1" s="731"/>
      <c r="DJ1" s="731"/>
      <c r="DK1" s="731"/>
      <c r="DL1" s="731"/>
      <c r="DM1" s="731"/>
      <c r="DN1" s="732"/>
      <c r="DO1" s="208"/>
      <c r="DP1" s="730" t="s">
        <v>217</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92" t="s">
        <v>219</v>
      </c>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2" t="s">
        <v>220</v>
      </c>
      <c r="AQ3" s="693"/>
      <c r="AR3" s="693"/>
      <c r="AS3" s="693"/>
      <c r="AT3" s="693"/>
      <c r="AU3" s="693"/>
      <c r="AV3" s="693"/>
      <c r="AW3" s="693"/>
      <c r="AX3" s="693"/>
      <c r="AY3" s="693"/>
      <c r="AZ3" s="693"/>
      <c r="BA3" s="693"/>
      <c r="BB3" s="693"/>
      <c r="BC3" s="693"/>
      <c r="BD3" s="693"/>
      <c r="BE3" s="693"/>
      <c r="BF3" s="693"/>
      <c r="BG3" s="693"/>
      <c r="BH3" s="693"/>
      <c r="BI3" s="693"/>
      <c r="BJ3" s="693"/>
      <c r="BK3" s="693"/>
      <c r="BL3" s="693"/>
      <c r="BM3" s="693"/>
      <c r="BN3" s="693"/>
      <c r="BO3" s="693"/>
      <c r="BP3" s="693"/>
      <c r="BQ3" s="693"/>
      <c r="BR3" s="693"/>
      <c r="BS3" s="693"/>
      <c r="BT3" s="693"/>
      <c r="BU3" s="693"/>
      <c r="BV3" s="693"/>
      <c r="BW3" s="693"/>
      <c r="BX3" s="693"/>
      <c r="BY3" s="693"/>
      <c r="BZ3" s="693"/>
      <c r="CA3" s="693"/>
      <c r="CB3" s="694"/>
      <c r="CD3" s="692" t="s">
        <v>221</v>
      </c>
      <c r="CE3" s="693"/>
      <c r="CF3" s="693"/>
      <c r="CG3" s="693"/>
      <c r="CH3" s="693"/>
      <c r="CI3" s="693"/>
      <c r="CJ3" s="693"/>
      <c r="CK3" s="693"/>
      <c r="CL3" s="693"/>
      <c r="CM3" s="693"/>
      <c r="CN3" s="693"/>
      <c r="CO3" s="693"/>
      <c r="CP3" s="693"/>
      <c r="CQ3" s="693"/>
      <c r="CR3" s="693"/>
      <c r="CS3" s="693"/>
      <c r="CT3" s="693"/>
      <c r="CU3" s="693"/>
      <c r="CV3" s="693"/>
      <c r="CW3" s="693"/>
      <c r="CX3" s="693"/>
      <c r="CY3" s="693"/>
      <c r="CZ3" s="693"/>
      <c r="DA3" s="693"/>
      <c r="DB3" s="693"/>
      <c r="DC3" s="693"/>
      <c r="DD3" s="693"/>
      <c r="DE3" s="693"/>
      <c r="DF3" s="693"/>
      <c r="DG3" s="693"/>
      <c r="DH3" s="693"/>
      <c r="DI3" s="693"/>
      <c r="DJ3" s="693"/>
      <c r="DK3" s="693"/>
      <c r="DL3" s="693"/>
      <c r="DM3" s="693"/>
      <c r="DN3" s="693"/>
      <c r="DO3" s="693"/>
      <c r="DP3" s="693"/>
      <c r="DQ3" s="693"/>
      <c r="DR3" s="693"/>
      <c r="DS3" s="693"/>
      <c r="DT3" s="693"/>
      <c r="DU3" s="693"/>
      <c r="DV3" s="693"/>
      <c r="DW3" s="693"/>
      <c r="DX3" s="693"/>
      <c r="DY3" s="693"/>
      <c r="DZ3" s="693"/>
      <c r="EA3" s="693"/>
      <c r="EB3" s="693"/>
      <c r="EC3" s="694"/>
    </row>
    <row r="4" spans="2:143" ht="11.25" customHeight="1" x14ac:dyDescent="0.2">
      <c r="B4" s="692" t="s">
        <v>1</v>
      </c>
      <c r="C4" s="693"/>
      <c r="D4" s="693"/>
      <c r="E4" s="693"/>
      <c r="F4" s="693"/>
      <c r="G4" s="693"/>
      <c r="H4" s="693"/>
      <c r="I4" s="693"/>
      <c r="J4" s="693"/>
      <c r="K4" s="693"/>
      <c r="L4" s="693"/>
      <c r="M4" s="693"/>
      <c r="N4" s="693"/>
      <c r="O4" s="693"/>
      <c r="P4" s="693"/>
      <c r="Q4" s="694"/>
      <c r="R4" s="692" t="s">
        <v>222</v>
      </c>
      <c r="S4" s="693"/>
      <c r="T4" s="693"/>
      <c r="U4" s="693"/>
      <c r="V4" s="693"/>
      <c r="W4" s="693"/>
      <c r="X4" s="693"/>
      <c r="Y4" s="694"/>
      <c r="Z4" s="692" t="s">
        <v>223</v>
      </c>
      <c r="AA4" s="693"/>
      <c r="AB4" s="693"/>
      <c r="AC4" s="694"/>
      <c r="AD4" s="692" t="s">
        <v>224</v>
      </c>
      <c r="AE4" s="693"/>
      <c r="AF4" s="693"/>
      <c r="AG4" s="693"/>
      <c r="AH4" s="693"/>
      <c r="AI4" s="693"/>
      <c r="AJ4" s="693"/>
      <c r="AK4" s="694"/>
      <c r="AL4" s="692" t="s">
        <v>223</v>
      </c>
      <c r="AM4" s="693"/>
      <c r="AN4" s="693"/>
      <c r="AO4" s="694"/>
      <c r="AP4" s="733" t="s">
        <v>225</v>
      </c>
      <c r="AQ4" s="733"/>
      <c r="AR4" s="733"/>
      <c r="AS4" s="733"/>
      <c r="AT4" s="733"/>
      <c r="AU4" s="733"/>
      <c r="AV4" s="733"/>
      <c r="AW4" s="733"/>
      <c r="AX4" s="733"/>
      <c r="AY4" s="733"/>
      <c r="AZ4" s="733"/>
      <c r="BA4" s="733"/>
      <c r="BB4" s="733"/>
      <c r="BC4" s="733"/>
      <c r="BD4" s="733"/>
      <c r="BE4" s="733"/>
      <c r="BF4" s="733"/>
      <c r="BG4" s="733" t="s">
        <v>226</v>
      </c>
      <c r="BH4" s="733"/>
      <c r="BI4" s="733"/>
      <c r="BJ4" s="733"/>
      <c r="BK4" s="733"/>
      <c r="BL4" s="733"/>
      <c r="BM4" s="733"/>
      <c r="BN4" s="733"/>
      <c r="BO4" s="733" t="s">
        <v>223</v>
      </c>
      <c r="BP4" s="733"/>
      <c r="BQ4" s="733"/>
      <c r="BR4" s="733"/>
      <c r="BS4" s="733" t="s">
        <v>227</v>
      </c>
      <c r="BT4" s="733"/>
      <c r="BU4" s="733"/>
      <c r="BV4" s="733"/>
      <c r="BW4" s="733"/>
      <c r="BX4" s="733"/>
      <c r="BY4" s="733"/>
      <c r="BZ4" s="733"/>
      <c r="CA4" s="733"/>
      <c r="CB4" s="733"/>
      <c r="CD4" s="692" t="s">
        <v>228</v>
      </c>
      <c r="CE4" s="693"/>
      <c r="CF4" s="693"/>
      <c r="CG4" s="693"/>
      <c r="CH4" s="693"/>
      <c r="CI4" s="693"/>
      <c r="CJ4" s="693"/>
      <c r="CK4" s="693"/>
      <c r="CL4" s="693"/>
      <c r="CM4" s="693"/>
      <c r="CN4" s="693"/>
      <c r="CO4" s="693"/>
      <c r="CP4" s="693"/>
      <c r="CQ4" s="693"/>
      <c r="CR4" s="693"/>
      <c r="CS4" s="693"/>
      <c r="CT4" s="693"/>
      <c r="CU4" s="693"/>
      <c r="CV4" s="693"/>
      <c r="CW4" s="693"/>
      <c r="CX4" s="693"/>
      <c r="CY4" s="693"/>
      <c r="CZ4" s="693"/>
      <c r="DA4" s="693"/>
      <c r="DB4" s="693"/>
      <c r="DC4" s="693"/>
      <c r="DD4" s="693"/>
      <c r="DE4" s="693"/>
      <c r="DF4" s="693"/>
      <c r="DG4" s="693"/>
      <c r="DH4" s="693"/>
      <c r="DI4" s="693"/>
      <c r="DJ4" s="693"/>
      <c r="DK4" s="693"/>
      <c r="DL4" s="693"/>
      <c r="DM4" s="693"/>
      <c r="DN4" s="693"/>
      <c r="DO4" s="693"/>
      <c r="DP4" s="693"/>
      <c r="DQ4" s="693"/>
      <c r="DR4" s="693"/>
      <c r="DS4" s="693"/>
      <c r="DT4" s="693"/>
      <c r="DU4" s="693"/>
      <c r="DV4" s="693"/>
      <c r="DW4" s="693"/>
      <c r="DX4" s="693"/>
      <c r="DY4" s="693"/>
      <c r="DZ4" s="693"/>
      <c r="EA4" s="693"/>
      <c r="EB4" s="693"/>
      <c r="EC4" s="694"/>
    </row>
    <row r="5" spans="2:143" ht="11.25" customHeight="1" x14ac:dyDescent="0.2">
      <c r="B5" s="689" t="s">
        <v>229</v>
      </c>
      <c r="C5" s="690"/>
      <c r="D5" s="690"/>
      <c r="E5" s="690"/>
      <c r="F5" s="690"/>
      <c r="G5" s="690"/>
      <c r="H5" s="690"/>
      <c r="I5" s="690"/>
      <c r="J5" s="690"/>
      <c r="K5" s="690"/>
      <c r="L5" s="690"/>
      <c r="M5" s="690"/>
      <c r="N5" s="690"/>
      <c r="O5" s="690"/>
      <c r="P5" s="690"/>
      <c r="Q5" s="691"/>
      <c r="R5" s="686">
        <v>2964658</v>
      </c>
      <c r="S5" s="687"/>
      <c r="T5" s="687"/>
      <c r="U5" s="687"/>
      <c r="V5" s="687"/>
      <c r="W5" s="687"/>
      <c r="X5" s="687"/>
      <c r="Y5" s="715"/>
      <c r="Z5" s="728">
        <v>40.799999999999997</v>
      </c>
      <c r="AA5" s="728"/>
      <c r="AB5" s="728"/>
      <c r="AC5" s="728"/>
      <c r="AD5" s="729">
        <v>2849079</v>
      </c>
      <c r="AE5" s="729"/>
      <c r="AF5" s="729"/>
      <c r="AG5" s="729"/>
      <c r="AH5" s="729"/>
      <c r="AI5" s="729"/>
      <c r="AJ5" s="729"/>
      <c r="AK5" s="729"/>
      <c r="AL5" s="716">
        <v>61</v>
      </c>
      <c r="AM5" s="699"/>
      <c r="AN5" s="699"/>
      <c r="AO5" s="717"/>
      <c r="AP5" s="689" t="s">
        <v>230</v>
      </c>
      <c r="AQ5" s="690"/>
      <c r="AR5" s="690"/>
      <c r="AS5" s="690"/>
      <c r="AT5" s="690"/>
      <c r="AU5" s="690"/>
      <c r="AV5" s="690"/>
      <c r="AW5" s="690"/>
      <c r="AX5" s="690"/>
      <c r="AY5" s="690"/>
      <c r="AZ5" s="690"/>
      <c r="BA5" s="690"/>
      <c r="BB5" s="690"/>
      <c r="BC5" s="690"/>
      <c r="BD5" s="690"/>
      <c r="BE5" s="690"/>
      <c r="BF5" s="691"/>
      <c r="BG5" s="640">
        <v>2849079</v>
      </c>
      <c r="BH5" s="641"/>
      <c r="BI5" s="641"/>
      <c r="BJ5" s="641"/>
      <c r="BK5" s="641"/>
      <c r="BL5" s="641"/>
      <c r="BM5" s="641"/>
      <c r="BN5" s="642"/>
      <c r="BO5" s="676">
        <v>96.1</v>
      </c>
      <c r="BP5" s="676"/>
      <c r="BQ5" s="676"/>
      <c r="BR5" s="676"/>
      <c r="BS5" s="677" t="s">
        <v>129</v>
      </c>
      <c r="BT5" s="677"/>
      <c r="BU5" s="677"/>
      <c r="BV5" s="677"/>
      <c r="BW5" s="677"/>
      <c r="BX5" s="677"/>
      <c r="BY5" s="677"/>
      <c r="BZ5" s="677"/>
      <c r="CA5" s="677"/>
      <c r="CB5" s="708"/>
      <c r="CD5" s="692" t="s">
        <v>225</v>
      </c>
      <c r="CE5" s="693"/>
      <c r="CF5" s="693"/>
      <c r="CG5" s="693"/>
      <c r="CH5" s="693"/>
      <c r="CI5" s="693"/>
      <c r="CJ5" s="693"/>
      <c r="CK5" s="693"/>
      <c r="CL5" s="693"/>
      <c r="CM5" s="693"/>
      <c r="CN5" s="693"/>
      <c r="CO5" s="693"/>
      <c r="CP5" s="693"/>
      <c r="CQ5" s="694"/>
      <c r="CR5" s="692" t="s">
        <v>231</v>
      </c>
      <c r="CS5" s="693"/>
      <c r="CT5" s="693"/>
      <c r="CU5" s="693"/>
      <c r="CV5" s="693"/>
      <c r="CW5" s="693"/>
      <c r="CX5" s="693"/>
      <c r="CY5" s="694"/>
      <c r="CZ5" s="692" t="s">
        <v>223</v>
      </c>
      <c r="DA5" s="693"/>
      <c r="DB5" s="693"/>
      <c r="DC5" s="694"/>
      <c r="DD5" s="692" t="s">
        <v>232</v>
      </c>
      <c r="DE5" s="693"/>
      <c r="DF5" s="693"/>
      <c r="DG5" s="693"/>
      <c r="DH5" s="693"/>
      <c r="DI5" s="693"/>
      <c r="DJ5" s="693"/>
      <c r="DK5" s="693"/>
      <c r="DL5" s="693"/>
      <c r="DM5" s="693"/>
      <c r="DN5" s="693"/>
      <c r="DO5" s="693"/>
      <c r="DP5" s="694"/>
      <c r="DQ5" s="692" t="s">
        <v>233</v>
      </c>
      <c r="DR5" s="693"/>
      <c r="DS5" s="693"/>
      <c r="DT5" s="693"/>
      <c r="DU5" s="693"/>
      <c r="DV5" s="693"/>
      <c r="DW5" s="693"/>
      <c r="DX5" s="693"/>
      <c r="DY5" s="693"/>
      <c r="DZ5" s="693"/>
      <c r="EA5" s="693"/>
      <c r="EB5" s="693"/>
      <c r="EC5" s="694"/>
    </row>
    <row r="6" spans="2:143" ht="11.25" customHeight="1" x14ac:dyDescent="0.2">
      <c r="B6" s="637" t="s">
        <v>234</v>
      </c>
      <c r="C6" s="638"/>
      <c r="D6" s="638"/>
      <c r="E6" s="638"/>
      <c r="F6" s="638"/>
      <c r="G6" s="638"/>
      <c r="H6" s="638"/>
      <c r="I6" s="638"/>
      <c r="J6" s="638"/>
      <c r="K6" s="638"/>
      <c r="L6" s="638"/>
      <c r="M6" s="638"/>
      <c r="N6" s="638"/>
      <c r="O6" s="638"/>
      <c r="P6" s="638"/>
      <c r="Q6" s="639"/>
      <c r="R6" s="640">
        <v>63311</v>
      </c>
      <c r="S6" s="641"/>
      <c r="T6" s="641"/>
      <c r="U6" s="641"/>
      <c r="V6" s="641"/>
      <c r="W6" s="641"/>
      <c r="X6" s="641"/>
      <c r="Y6" s="642"/>
      <c r="Z6" s="676">
        <v>0.9</v>
      </c>
      <c r="AA6" s="676"/>
      <c r="AB6" s="676"/>
      <c r="AC6" s="676"/>
      <c r="AD6" s="677">
        <v>63311</v>
      </c>
      <c r="AE6" s="677"/>
      <c r="AF6" s="677"/>
      <c r="AG6" s="677"/>
      <c r="AH6" s="677"/>
      <c r="AI6" s="677"/>
      <c r="AJ6" s="677"/>
      <c r="AK6" s="677"/>
      <c r="AL6" s="643">
        <v>1.4</v>
      </c>
      <c r="AM6" s="644"/>
      <c r="AN6" s="644"/>
      <c r="AO6" s="678"/>
      <c r="AP6" s="637" t="s">
        <v>235</v>
      </c>
      <c r="AQ6" s="638"/>
      <c r="AR6" s="638"/>
      <c r="AS6" s="638"/>
      <c r="AT6" s="638"/>
      <c r="AU6" s="638"/>
      <c r="AV6" s="638"/>
      <c r="AW6" s="638"/>
      <c r="AX6" s="638"/>
      <c r="AY6" s="638"/>
      <c r="AZ6" s="638"/>
      <c r="BA6" s="638"/>
      <c r="BB6" s="638"/>
      <c r="BC6" s="638"/>
      <c r="BD6" s="638"/>
      <c r="BE6" s="638"/>
      <c r="BF6" s="639"/>
      <c r="BG6" s="640">
        <v>2849079</v>
      </c>
      <c r="BH6" s="641"/>
      <c r="BI6" s="641"/>
      <c r="BJ6" s="641"/>
      <c r="BK6" s="641"/>
      <c r="BL6" s="641"/>
      <c r="BM6" s="641"/>
      <c r="BN6" s="642"/>
      <c r="BO6" s="676">
        <v>96.1</v>
      </c>
      <c r="BP6" s="676"/>
      <c r="BQ6" s="676"/>
      <c r="BR6" s="676"/>
      <c r="BS6" s="677" t="s">
        <v>129</v>
      </c>
      <c r="BT6" s="677"/>
      <c r="BU6" s="677"/>
      <c r="BV6" s="677"/>
      <c r="BW6" s="677"/>
      <c r="BX6" s="677"/>
      <c r="BY6" s="677"/>
      <c r="BZ6" s="677"/>
      <c r="CA6" s="677"/>
      <c r="CB6" s="708"/>
      <c r="CD6" s="689" t="s">
        <v>236</v>
      </c>
      <c r="CE6" s="690"/>
      <c r="CF6" s="690"/>
      <c r="CG6" s="690"/>
      <c r="CH6" s="690"/>
      <c r="CI6" s="690"/>
      <c r="CJ6" s="690"/>
      <c r="CK6" s="690"/>
      <c r="CL6" s="690"/>
      <c r="CM6" s="690"/>
      <c r="CN6" s="690"/>
      <c r="CO6" s="690"/>
      <c r="CP6" s="690"/>
      <c r="CQ6" s="691"/>
      <c r="CR6" s="640">
        <v>122082</v>
      </c>
      <c r="CS6" s="641"/>
      <c r="CT6" s="641"/>
      <c r="CU6" s="641"/>
      <c r="CV6" s="641"/>
      <c r="CW6" s="641"/>
      <c r="CX6" s="641"/>
      <c r="CY6" s="642"/>
      <c r="CZ6" s="716">
        <v>1.8</v>
      </c>
      <c r="DA6" s="699"/>
      <c r="DB6" s="699"/>
      <c r="DC6" s="718"/>
      <c r="DD6" s="646" t="s">
        <v>129</v>
      </c>
      <c r="DE6" s="641"/>
      <c r="DF6" s="641"/>
      <c r="DG6" s="641"/>
      <c r="DH6" s="641"/>
      <c r="DI6" s="641"/>
      <c r="DJ6" s="641"/>
      <c r="DK6" s="641"/>
      <c r="DL6" s="641"/>
      <c r="DM6" s="641"/>
      <c r="DN6" s="641"/>
      <c r="DO6" s="641"/>
      <c r="DP6" s="642"/>
      <c r="DQ6" s="646">
        <v>122082</v>
      </c>
      <c r="DR6" s="641"/>
      <c r="DS6" s="641"/>
      <c r="DT6" s="641"/>
      <c r="DU6" s="641"/>
      <c r="DV6" s="641"/>
      <c r="DW6" s="641"/>
      <c r="DX6" s="641"/>
      <c r="DY6" s="641"/>
      <c r="DZ6" s="641"/>
      <c r="EA6" s="641"/>
      <c r="EB6" s="641"/>
      <c r="EC6" s="675"/>
    </row>
    <row r="7" spans="2:143" ht="11.25" customHeight="1" x14ac:dyDescent="0.2">
      <c r="B7" s="637" t="s">
        <v>237</v>
      </c>
      <c r="C7" s="638"/>
      <c r="D7" s="638"/>
      <c r="E7" s="638"/>
      <c r="F7" s="638"/>
      <c r="G7" s="638"/>
      <c r="H7" s="638"/>
      <c r="I7" s="638"/>
      <c r="J7" s="638"/>
      <c r="K7" s="638"/>
      <c r="L7" s="638"/>
      <c r="M7" s="638"/>
      <c r="N7" s="638"/>
      <c r="O7" s="638"/>
      <c r="P7" s="638"/>
      <c r="Q7" s="639"/>
      <c r="R7" s="640">
        <v>1644</v>
      </c>
      <c r="S7" s="641"/>
      <c r="T7" s="641"/>
      <c r="U7" s="641"/>
      <c r="V7" s="641"/>
      <c r="W7" s="641"/>
      <c r="X7" s="641"/>
      <c r="Y7" s="642"/>
      <c r="Z7" s="676">
        <v>0</v>
      </c>
      <c r="AA7" s="676"/>
      <c r="AB7" s="676"/>
      <c r="AC7" s="676"/>
      <c r="AD7" s="677">
        <v>1644</v>
      </c>
      <c r="AE7" s="677"/>
      <c r="AF7" s="677"/>
      <c r="AG7" s="677"/>
      <c r="AH7" s="677"/>
      <c r="AI7" s="677"/>
      <c r="AJ7" s="677"/>
      <c r="AK7" s="677"/>
      <c r="AL7" s="643">
        <v>0</v>
      </c>
      <c r="AM7" s="644"/>
      <c r="AN7" s="644"/>
      <c r="AO7" s="678"/>
      <c r="AP7" s="637" t="s">
        <v>238</v>
      </c>
      <c r="AQ7" s="638"/>
      <c r="AR7" s="638"/>
      <c r="AS7" s="638"/>
      <c r="AT7" s="638"/>
      <c r="AU7" s="638"/>
      <c r="AV7" s="638"/>
      <c r="AW7" s="638"/>
      <c r="AX7" s="638"/>
      <c r="AY7" s="638"/>
      <c r="AZ7" s="638"/>
      <c r="BA7" s="638"/>
      <c r="BB7" s="638"/>
      <c r="BC7" s="638"/>
      <c r="BD7" s="638"/>
      <c r="BE7" s="638"/>
      <c r="BF7" s="639"/>
      <c r="BG7" s="640">
        <v>1219766</v>
      </c>
      <c r="BH7" s="641"/>
      <c r="BI7" s="641"/>
      <c r="BJ7" s="641"/>
      <c r="BK7" s="641"/>
      <c r="BL7" s="641"/>
      <c r="BM7" s="641"/>
      <c r="BN7" s="642"/>
      <c r="BO7" s="676">
        <v>41.1</v>
      </c>
      <c r="BP7" s="676"/>
      <c r="BQ7" s="676"/>
      <c r="BR7" s="676"/>
      <c r="BS7" s="677" t="s">
        <v>129</v>
      </c>
      <c r="BT7" s="677"/>
      <c r="BU7" s="677"/>
      <c r="BV7" s="677"/>
      <c r="BW7" s="677"/>
      <c r="BX7" s="677"/>
      <c r="BY7" s="677"/>
      <c r="BZ7" s="677"/>
      <c r="CA7" s="677"/>
      <c r="CB7" s="708"/>
      <c r="CD7" s="637" t="s">
        <v>239</v>
      </c>
      <c r="CE7" s="638"/>
      <c r="CF7" s="638"/>
      <c r="CG7" s="638"/>
      <c r="CH7" s="638"/>
      <c r="CI7" s="638"/>
      <c r="CJ7" s="638"/>
      <c r="CK7" s="638"/>
      <c r="CL7" s="638"/>
      <c r="CM7" s="638"/>
      <c r="CN7" s="638"/>
      <c r="CO7" s="638"/>
      <c r="CP7" s="638"/>
      <c r="CQ7" s="639"/>
      <c r="CR7" s="640">
        <v>1001769</v>
      </c>
      <c r="CS7" s="641"/>
      <c r="CT7" s="641"/>
      <c r="CU7" s="641"/>
      <c r="CV7" s="641"/>
      <c r="CW7" s="641"/>
      <c r="CX7" s="641"/>
      <c r="CY7" s="642"/>
      <c r="CZ7" s="676">
        <v>14.8</v>
      </c>
      <c r="DA7" s="676"/>
      <c r="DB7" s="676"/>
      <c r="DC7" s="676"/>
      <c r="DD7" s="646">
        <v>7685</v>
      </c>
      <c r="DE7" s="641"/>
      <c r="DF7" s="641"/>
      <c r="DG7" s="641"/>
      <c r="DH7" s="641"/>
      <c r="DI7" s="641"/>
      <c r="DJ7" s="641"/>
      <c r="DK7" s="641"/>
      <c r="DL7" s="641"/>
      <c r="DM7" s="641"/>
      <c r="DN7" s="641"/>
      <c r="DO7" s="641"/>
      <c r="DP7" s="642"/>
      <c r="DQ7" s="646">
        <v>892116</v>
      </c>
      <c r="DR7" s="641"/>
      <c r="DS7" s="641"/>
      <c r="DT7" s="641"/>
      <c r="DU7" s="641"/>
      <c r="DV7" s="641"/>
      <c r="DW7" s="641"/>
      <c r="DX7" s="641"/>
      <c r="DY7" s="641"/>
      <c r="DZ7" s="641"/>
      <c r="EA7" s="641"/>
      <c r="EB7" s="641"/>
      <c r="EC7" s="675"/>
    </row>
    <row r="8" spans="2:143" ht="11.25" customHeight="1" x14ac:dyDescent="0.2">
      <c r="B8" s="637" t="s">
        <v>240</v>
      </c>
      <c r="C8" s="638"/>
      <c r="D8" s="638"/>
      <c r="E8" s="638"/>
      <c r="F8" s="638"/>
      <c r="G8" s="638"/>
      <c r="H8" s="638"/>
      <c r="I8" s="638"/>
      <c r="J8" s="638"/>
      <c r="K8" s="638"/>
      <c r="L8" s="638"/>
      <c r="M8" s="638"/>
      <c r="N8" s="638"/>
      <c r="O8" s="638"/>
      <c r="P8" s="638"/>
      <c r="Q8" s="639"/>
      <c r="R8" s="640">
        <v>16555</v>
      </c>
      <c r="S8" s="641"/>
      <c r="T8" s="641"/>
      <c r="U8" s="641"/>
      <c r="V8" s="641"/>
      <c r="W8" s="641"/>
      <c r="X8" s="641"/>
      <c r="Y8" s="642"/>
      <c r="Z8" s="676">
        <v>0.2</v>
      </c>
      <c r="AA8" s="676"/>
      <c r="AB8" s="676"/>
      <c r="AC8" s="676"/>
      <c r="AD8" s="677">
        <v>16555</v>
      </c>
      <c r="AE8" s="677"/>
      <c r="AF8" s="677"/>
      <c r="AG8" s="677"/>
      <c r="AH8" s="677"/>
      <c r="AI8" s="677"/>
      <c r="AJ8" s="677"/>
      <c r="AK8" s="677"/>
      <c r="AL8" s="643">
        <v>0.4</v>
      </c>
      <c r="AM8" s="644"/>
      <c r="AN8" s="644"/>
      <c r="AO8" s="678"/>
      <c r="AP8" s="637" t="s">
        <v>241</v>
      </c>
      <c r="AQ8" s="638"/>
      <c r="AR8" s="638"/>
      <c r="AS8" s="638"/>
      <c r="AT8" s="638"/>
      <c r="AU8" s="638"/>
      <c r="AV8" s="638"/>
      <c r="AW8" s="638"/>
      <c r="AX8" s="638"/>
      <c r="AY8" s="638"/>
      <c r="AZ8" s="638"/>
      <c r="BA8" s="638"/>
      <c r="BB8" s="638"/>
      <c r="BC8" s="638"/>
      <c r="BD8" s="638"/>
      <c r="BE8" s="638"/>
      <c r="BF8" s="639"/>
      <c r="BG8" s="640">
        <v>37462</v>
      </c>
      <c r="BH8" s="641"/>
      <c r="BI8" s="641"/>
      <c r="BJ8" s="641"/>
      <c r="BK8" s="641"/>
      <c r="BL8" s="641"/>
      <c r="BM8" s="641"/>
      <c r="BN8" s="642"/>
      <c r="BO8" s="676">
        <v>1.3</v>
      </c>
      <c r="BP8" s="676"/>
      <c r="BQ8" s="676"/>
      <c r="BR8" s="676"/>
      <c r="BS8" s="677" t="s">
        <v>129</v>
      </c>
      <c r="BT8" s="677"/>
      <c r="BU8" s="677"/>
      <c r="BV8" s="677"/>
      <c r="BW8" s="677"/>
      <c r="BX8" s="677"/>
      <c r="BY8" s="677"/>
      <c r="BZ8" s="677"/>
      <c r="CA8" s="677"/>
      <c r="CB8" s="708"/>
      <c r="CD8" s="637" t="s">
        <v>242</v>
      </c>
      <c r="CE8" s="638"/>
      <c r="CF8" s="638"/>
      <c r="CG8" s="638"/>
      <c r="CH8" s="638"/>
      <c r="CI8" s="638"/>
      <c r="CJ8" s="638"/>
      <c r="CK8" s="638"/>
      <c r="CL8" s="638"/>
      <c r="CM8" s="638"/>
      <c r="CN8" s="638"/>
      <c r="CO8" s="638"/>
      <c r="CP8" s="638"/>
      <c r="CQ8" s="639"/>
      <c r="CR8" s="640">
        <v>2343944</v>
      </c>
      <c r="CS8" s="641"/>
      <c r="CT8" s="641"/>
      <c r="CU8" s="641"/>
      <c r="CV8" s="641"/>
      <c r="CW8" s="641"/>
      <c r="CX8" s="641"/>
      <c r="CY8" s="642"/>
      <c r="CZ8" s="676">
        <v>34.5</v>
      </c>
      <c r="DA8" s="676"/>
      <c r="DB8" s="676"/>
      <c r="DC8" s="676"/>
      <c r="DD8" s="646">
        <v>4812</v>
      </c>
      <c r="DE8" s="641"/>
      <c r="DF8" s="641"/>
      <c r="DG8" s="641"/>
      <c r="DH8" s="641"/>
      <c r="DI8" s="641"/>
      <c r="DJ8" s="641"/>
      <c r="DK8" s="641"/>
      <c r="DL8" s="641"/>
      <c r="DM8" s="641"/>
      <c r="DN8" s="641"/>
      <c r="DO8" s="641"/>
      <c r="DP8" s="642"/>
      <c r="DQ8" s="646">
        <v>1411027</v>
      </c>
      <c r="DR8" s="641"/>
      <c r="DS8" s="641"/>
      <c r="DT8" s="641"/>
      <c r="DU8" s="641"/>
      <c r="DV8" s="641"/>
      <c r="DW8" s="641"/>
      <c r="DX8" s="641"/>
      <c r="DY8" s="641"/>
      <c r="DZ8" s="641"/>
      <c r="EA8" s="641"/>
      <c r="EB8" s="641"/>
      <c r="EC8" s="675"/>
    </row>
    <row r="9" spans="2:143" ht="11.25" customHeight="1" x14ac:dyDescent="0.2">
      <c r="B9" s="637" t="s">
        <v>243</v>
      </c>
      <c r="C9" s="638"/>
      <c r="D9" s="638"/>
      <c r="E9" s="638"/>
      <c r="F9" s="638"/>
      <c r="G9" s="638"/>
      <c r="H9" s="638"/>
      <c r="I9" s="638"/>
      <c r="J9" s="638"/>
      <c r="K9" s="638"/>
      <c r="L9" s="638"/>
      <c r="M9" s="638"/>
      <c r="N9" s="638"/>
      <c r="O9" s="638"/>
      <c r="P9" s="638"/>
      <c r="Q9" s="639"/>
      <c r="R9" s="640">
        <v>13161</v>
      </c>
      <c r="S9" s="641"/>
      <c r="T9" s="641"/>
      <c r="U9" s="641"/>
      <c r="V9" s="641"/>
      <c r="W9" s="641"/>
      <c r="X9" s="641"/>
      <c r="Y9" s="642"/>
      <c r="Z9" s="676">
        <v>0.2</v>
      </c>
      <c r="AA9" s="676"/>
      <c r="AB9" s="676"/>
      <c r="AC9" s="676"/>
      <c r="AD9" s="677">
        <v>13161</v>
      </c>
      <c r="AE9" s="677"/>
      <c r="AF9" s="677"/>
      <c r="AG9" s="677"/>
      <c r="AH9" s="677"/>
      <c r="AI9" s="677"/>
      <c r="AJ9" s="677"/>
      <c r="AK9" s="677"/>
      <c r="AL9" s="643">
        <v>0.3</v>
      </c>
      <c r="AM9" s="644"/>
      <c r="AN9" s="644"/>
      <c r="AO9" s="678"/>
      <c r="AP9" s="637" t="s">
        <v>244</v>
      </c>
      <c r="AQ9" s="638"/>
      <c r="AR9" s="638"/>
      <c r="AS9" s="638"/>
      <c r="AT9" s="638"/>
      <c r="AU9" s="638"/>
      <c r="AV9" s="638"/>
      <c r="AW9" s="638"/>
      <c r="AX9" s="638"/>
      <c r="AY9" s="638"/>
      <c r="AZ9" s="638"/>
      <c r="BA9" s="638"/>
      <c r="BB9" s="638"/>
      <c r="BC9" s="638"/>
      <c r="BD9" s="638"/>
      <c r="BE9" s="638"/>
      <c r="BF9" s="639"/>
      <c r="BG9" s="640">
        <v>1005345</v>
      </c>
      <c r="BH9" s="641"/>
      <c r="BI9" s="641"/>
      <c r="BJ9" s="641"/>
      <c r="BK9" s="641"/>
      <c r="BL9" s="641"/>
      <c r="BM9" s="641"/>
      <c r="BN9" s="642"/>
      <c r="BO9" s="676">
        <v>33.9</v>
      </c>
      <c r="BP9" s="676"/>
      <c r="BQ9" s="676"/>
      <c r="BR9" s="676"/>
      <c r="BS9" s="677" t="s">
        <v>129</v>
      </c>
      <c r="BT9" s="677"/>
      <c r="BU9" s="677"/>
      <c r="BV9" s="677"/>
      <c r="BW9" s="677"/>
      <c r="BX9" s="677"/>
      <c r="BY9" s="677"/>
      <c r="BZ9" s="677"/>
      <c r="CA9" s="677"/>
      <c r="CB9" s="708"/>
      <c r="CD9" s="637" t="s">
        <v>245</v>
      </c>
      <c r="CE9" s="638"/>
      <c r="CF9" s="638"/>
      <c r="CG9" s="638"/>
      <c r="CH9" s="638"/>
      <c r="CI9" s="638"/>
      <c r="CJ9" s="638"/>
      <c r="CK9" s="638"/>
      <c r="CL9" s="638"/>
      <c r="CM9" s="638"/>
      <c r="CN9" s="638"/>
      <c r="CO9" s="638"/>
      <c r="CP9" s="638"/>
      <c r="CQ9" s="639"/>
      <c r="CR9" s="640">
        <v>629531</v>
      </c>
      <c r="CS9" s="641"/>
      <c r="CT9" s="641"/>
      <c r="CU9" s="641"/>
      <c r="CV9" s="641"/>
      <c r="CW9" s="641"/>
      <c r="CX9" s="641"/>
      <c r="CY9" s="642"/>
      <c r="CZ9" s="676">
        <v>9.3000000000000007</v>
      </c>
      <c r="DA9" s="676"/>
      <c r="DB9" s="676"/>
      <c r="DC9" s="676"/>
      <c r="DD9" s="646" t="s">
        <v>246</v>
      </c>
      <c r="DE9" s="641"/>
      <c r="DF9" s="641"/>
      <c r="DG9" s="641"/>
      <c r="DH9" s="641"/>
      <c r="DI9" s="641"/>
      <c r="DJ9" s="641"/>
      <c r="DK9" s="641"/>
      <c r="DL9" s="641"/>
      <c r="DM9" s="641"/>
      <c r="DN9" s="641"/>
      <c r="DO9" s="641"/>
      <c r="DP9" s="642"/>
      <c r="DQ9" s="646">
        <v>479992</v>
      </c>
      <c r="DR9" s="641"/>
      <c r="DS9" s="641"/>
      <c r="DT9" s="641"/>
      <c r="DU9" s="641"/>
      <c r="DV9" s="641"/>
      <c r="DW9" s="641"/>
      <c r="DX9" s="641"/>
      <c r="DY9" s="641"/>
      <c r="DZ9" s="641"/>
      <c r="EA9" s="641"/>
      <c r="EB9" s="641"/>
      <c r="EC9" s="675"/>
    </row>
    <row r="10" spans="2:143" ht="11.25" customHeight="1" x14ac:dyDescent="0.2">
      <c r="B10" s="637" t="s">
        <v>247</v>
      </c>
      <c r="C10" s="638"/>
      <c r="D10" s="638"/>
      <c r="E10" s="638"/>
      <c r="F10" s="638"/>
      <c r="G10" s="638"/>
      <c r="H10" s="638"/>
      <c r="I10" s="638"/>
      <c r="J10" s="638"/>
      <c r="K10" s="638"/>
      <c r="L10" s="638"/>
      <c r="M10" s="638"/>
      <c r="N10" s="638"/>
      <c r="O10" s="638"/>
      <c r="P10" s="638"/>
      <c r="Q10" s="639"/>
      <c r="R10" s="640" t="s">
        <v>246</v>
      </c>
      <c r="S10" s="641"/>
      <c r="T10" s="641"/>
      <c r="U10" s="641"/>
      <c r="V10" s="641"/>
      <c r="W10" s="641"/>
      <c r="X10" s="641"/>
      <c r="Y10" s="642"/>
      <c r="Z10" s="676" t="s">
        <v>246</v>
      </c>
      <c r="AA10" s="676"/>
      <c r="AB10" s="676"/>
      <c r="AC10" s="676"/>
      <c r="AD10" s="677" t="s">
        <v>129</v>
      </c>
      <c r="AE10" s="677"/>
      <c r="AF10" s="677"/>
      <c r="AG10" s="677"/>
      <c r="AH10" s="677"/>
      <c r="AI10" s="677"/>
      <c r="AJ10" s="677"/>
      <c r="AK10" s="677"/>
      <c r="AL10" s="643" t="s">
        <v>246</v>
      </c>
      <c r="AM10" s="644"/>
      <c r="AN10" s="644"/>
      <c r="AO10" s="678"/>
      <c r="AP10" s="637" t="s">
        <v>248</v>
      </c>
      <c r="AQ10" s="638"/>
      <c r="AR10" s="638"/>
      <c r="AS10" s="638"/>
      <c r="AT10" s="638"/>
      <c r="AU10" s="638"/>
      <c r="AV10" s="638"/>
      <c r="AW10" s="638"/>
      <c r="AX10" s="638"/>
      <c r="AY10" s="638"/>
      <c r="AZ10" s="638"/>
      <c r="BA10" s="638"/>
      <c r="BB10" s="638"/>
      <c r="BC10" s="638"/>
      <c r="BD10" s="638"/>
      <c r="BE10" s="638"/>
      <c r="BF10" s="639"/>
      <c r="BG10" s="640">
        <v>80391</v>
      </c>
      <c r="BH10" s="641"/>
      <c r="BI10" s="641"/>
      <c r="BJ10" s="641"/>
      <c r="BK10" s="641"/>
      <c r="BL10" s="641"/>
      <c r="BM10" s="641"/>
      <c r="BN10" s="642"/>
      <c r="BO10" s="676">
        <v>2.7</v>
      </c>
      <c r="BP10" s="676"/>
      <c r="BQ10" s="676"/>
      <c r="BR10" s="676"/>
      <c r="BS10" s="677" t="s">
        <v>246</v>
      </c>
      <c r="BT10" s="677"/>
      <c r="BU10" s="677"/>
      <c r="BV10" s="677"/>
      <c r="BW10" s="677"/>
      <c r="BX10" s="677"/>
      <c r="BY10" s="677"/>
      <c r="BZ10" s="677"/>
      <c r="CA10" s="677"/>
      <c r="CB10" s="708"/>
      <c r="CD10" s="637" t="s">
        <v>249</v>
      </c>
      <c r="CE10" s="638"/>
      <c r="CF10" s="638"/>
      <c r="CG10" s="638"/>
      <c r="CH10" s="638"/>
      <c r="CI10" s="638"/>
      <c r="CJ10" s="638"/>
      <c r="CK10" s="638"/>
      <c r="CL10" s="638"/>
      <c r="CM10" s="638"/>
      <c r="CN10" s="638"/>
      <c r="CO10" s="638"/>
      <c r="CP10" s="638"/>
      <c r="CQ10" s="639"/>
      <c r="CR10" s="640" t="s">
        <v>129</v>
      </c>
      <c r="CS10" s="641"/>
      <c r="CT10" s="641"/>
      <c r="CU10" s="641"/>
      <c r="CV10" s="641"/>
      <c r="CW10" s="641"/>
      <c r="CX10" s="641"/>
      <c r="CY10" s="642"/>
      <c r="CZ10" s="676" t="s">
        <v>129</v>
      </c>
      <c r="DA10" s="676"/>
      <c r="DB10" s="676"/>
      <c r="DC10" s="676"/>
      <c r="DD10" s="646" t="s">
        <v>246</v>
      </c>
      <c r="DE10" s="641"/>
      <c r="DF10" s="641"/>
      <c r="DG10" s="641"/>
      <c r="DH10" s="641"/>
      <c r="DI10" s="641"/>
      <c r="DJ10" s="641"/>
      <c r="DK10" s="641"/>
      <c r="DL10" s="641"/>
      <c r="DM10" s="641"/>
      <c r="DN10" s="641"/>
      <c r="DO10" s="641"/>
      <c r="DP10" s="642"/>
      <c r="DQ10" s="646" t="s">
        <v>129</v>
      </c>
      <c r="DR10" s="641"/>
      <c r="DS10" s="641"/>
      <c r="DT10" s="641"/>
      <c r="DU10" s="641"/>
      <c r="DV10" s="641"/>
      <c r="DW10" s="641"/>
      <c r="DX10" s="641"/>
      <c r="DY10" s="641"/>
      <c r="DZ10" s="641"/>
      <c r="EA10" s="641"/>
      <c r="EB10" s="641"/>
      <c r="EC10" s="675"/>
    </row>
    <row r="11" spans="2:143" ht="11.25" customHeight="1" x14ac:dyDescent="0.2">
      <c r="B11" s="637" t="s">
        <v>250</v>
      </c>
      <c r="C11" s="638"/>
      <c r="D11" s="638"/>
      <c r="E11" s="638"/>
      <c r="F11" s="638"/>
      <c r="G11" s="638"/>
      <c r="H11" s="638"/>
      <c r="I11" s="638"/>
      <c r="J11" s="638"/>
      <c r="K11" s="638"/>
      <c r="L11" s="638"/>
      <c r="M11" s="638"/>
      <c r="N11" s="638"/>
      <c r="O11" s="638"/>
      <c r="P11" s="638"/>
      <c r="Q11" s="639"/>
      <c r="R11" s="640">
        <v>486920</v>
      </c>
      <c r="S11" s="641"/>
      <c r="T11" s="641"/>
      <c r="U11" s="641"/>
      <c r="V11" s="641"/>
      <c r="W11" s="641"/>
      <c r="X11" s="641"/>
      <c r="Y11" s="642"/>
      <c r="Z11" s="643">
        <v>6.7</v>
      </c>
      <c r="AA11" s="644"/>
      <c r="AB11" s="644"/>
      <c r="AC11" s="645"/>
      <c r="AD11" s="646">
        <v>486920</v>
      </c>
      <c r="AE11" s="641"/>
      <c r="AF11" s="641"/>
      <c r="AG11" s="641"/>
      <c r="AH11" s="641"/>
      <c r="AI11" s="641"/>
      <c r="AJ11" s="641"/>
      <c r="AK11" s="642"/>
      <c r="AL11" s="643">
        <v>10.4</v>
      </c>
      <c r="AM11" s="644"/>
      <c r="AN11" s="644"/>
      <c r="AO11" s="678"/>
      <c r="AP11" s="637" t="s">
        <v>251</v>
      </c>
      <c r="AQ11" s="638"/>
      <c r="AR11" s="638"/>
      <c r="AS11" s="638"/>
      <c r="AT11" s="638"/>
      <c r="AU11" s="638"/>
      <c r="AV11" s="638"/>
      <c r="AW11" s="638"/>
      <c r="AX11" s="638"/>
      <c r="AY11" s="638"/>
      <c r="AZ11" s="638"/>
      <c r="BA11" s="638"/>
      <c r="BB11" s="638"/>
      <c r="BC11" s="638"/>
      <c r="BD11" s="638"/>
      <c r="BE11" s="638"/>
      <c r="BF11" s="639"/>
      <c r="BG11" s="640">
        <v>96568</v>
      </c>
      <c r="BH11" s="641"/>
      <c r="BI11" s="641"/>
      <c r="BJ11" s="641"/>
      <c r="BK11" s="641"/>
      <c r="BL11" s="641"/>
      <c r="BM11" s="641"/>
      <c r="BN11" s="642"/>
      <c r="BO11" s="676">
        <v>3.3</v>
      </c>
      <c r="BP11" s="676"/>
      <c r="BQ11" s="676"/>
      <c r="BR11" s="676"/>
      <c r="BS11" s="677" t="s">
        <v>246</v>
      </c>
      <c r="BT11" s="677"/>
      <c r="BU11" s="677"/>
      <c r="BV11" s="677"/>
      <c r="BW11" s="677"/>
      <c r="BX11" s="677"/>
      <c r="BY11" s="677"/>
      <c r="BZ11" s="677"/>
      <c r="CA11" s="677"/>
      <c r="CB11" s="708"/>
      <c r="CD11" s="637" t="s">
        <v>252</v>
      </c>
      <c r="CE11" s="638"/>
      <c r="CF11" s="638"/>
      <c r="CG11" s="638"/>
      <c r="CH11" s="638"/>
      <c r="CI11" s="638"/>
      <c r="CJ11" s="638"/>
      <c r="CK11" s="638"/>
      <c r="CL11" s="638"/>
      <c r="CM11" s="638"/>
      <c r="CN11" s="638"/>
      <c r="CO11" s="638"/>
      <c r="CP11" s="638"/>
      <c r="CQ11" s="639"/>
      <c r="CR11" s="640">
        <v>72729</v>
      </c>
      <c r="CS11" s="641"/>
      <c r="CT11" s="641"/>
      <c r="CU11" s="641"/>
      <c r="CV11" s="641"/>
      <c r="CW11" s="641"/>
      <c r="CX11" s="641"/>
      <c r="CY11" s="642"/>
      <c r="CZ11" s="676">
        <v>1.1000000000000001</v>
      </c>
      <c r="DA11" s="676"/>
      <c r="DB11" s="676"/>
      <c r="DC11" s="676"/>
      <c r="DD11" s="646">
        <v>4901</v>
      </c>
      <c r="DE11" s="641"/>
      <c r="DF11" s="641"/>
      <c r="DG11" s="641"/>
      <c r="DH11" s="641"/>
      <c r="DI11" s="641"/>
      <c r="DJ11" s="641"/>
      <c r="DK11" s="641"/>
      <c r="DL11" s="641"/>
      <c r="DM11" s="641"/>
      <c r="DN11" s="641"/>
      <c r="DO11" s="641"/>
      <c r="DP11" s="642"/>
      <c r="DQ11" s="646">
        <v>65873</v>
      </c>
      <c r="DR11" s="641"/>
      <c r="DS11" s="641"/>
      <c r="DT11" s="641"/>
      <c r="DU11" s="641"/>
      <c r="DV11" s="641"/>
      <c r="DW11" s="641"/>
      <c r="DX11" s="641"/>
      <c r="DY11" s="641"/>
      <c r="DZ11" s="641"/>
      <c r="EA11" s="641"/>
      <c r="EB11" s="641"/>
      <c r="EC11" s="675"/>
    </row>
    <row r="12" spans="2:143" ht="11.25" customHeight="1" x14ac:dyDescent="0.2">
      <c r="B12" s="637" t="s">
        <v>253</v>
      </c>
      <c r="C12" s="638"/>
      <c r="D12" s="638"/>
      <c r="E12" s="638"/>
      <c r="F12" s="638"/>
      <c r="G12" s="638"/>
      <c r="H12" s="638"/>
      <c r="I12" s="638"/>
      <c r="J12" s="638"/>
      <c r="K12" s="638"/>
      <c r="L12" s="638"/>
      <c r="M12" s="638"/>
      <c r="N12" s="638"/>
      <c r="O12" s="638"/>
      <c r="P12" s="638"/>
      <c r="Q12" s="639"/>
      <c r="R12" s="640" t="s">
        <v>129</v>
      </c>
      <c r="S12" s="641"/>
      <c r="T12" s="641"/>
      <c r="U12" s="641"/>
      <c r="V12" s="641"/>
      <c r="W12" s="641"/>
      <c r="X12" s="641"/>
      <c r="Y12" s="642"/>
      <c r="Z12" s="676" t="s">
        <v>129</v>
      </c>
      <c r="AA12" s="676"/>
      <c r="AB12" s="676"/>
      <c r="AC12" s="676"/>
      <c r="AD12" s="677" t="s">
        <v>246</v>
      </c>
      <c r="AE12" s="677"/>
      <c r="AF12" s="677"/>
      <c r="AG12" s="677"/>
      <c r="AH12" s="677"/>
      <c r="AI12" s="677"/>
      <c r="AJ12" s="677"/>
      <c r="AK12" s="677"/>
      <c r="AL12" s="643" t="s">
        <v>246</v>
      </c>
      <c r="AM12" s="644"/>
      <c r="AN12" s="644"/>
      <c r="AO12" s="678"/>
      <c r="AP12" s="637" t="s">
        <v>254</v>
      </c>
      <c r="AQ12" s="638"/>
      <c r="AR12" s="638"/>
      <c r="AS12" s="638"/>
      <c r="AT12" s="638"/>
      <c r="AU12" s="638"/>
      <c r="AV12" s="638"/>
      <c r="AW12" s="638"/>
      <c r="AX12" s="638"/>
      <c r="AY12" s="638"/>
      <c r="AZ12" s="638"/>
      <c r="BA12" s="638"/>
      <c r="BB12" s="638"/>
      <c r="BC12" s="638"/>
      <c r="BD12" s="638"/>
      <c r="BE12" s="638"/>
      <c r="BF12" s="639"/>
      <c r="BG12" s="640">
        <v>1390708</v>
      </c>
      <c r="BH12" s="641"/>
      <c r="BI12" s="641"/>
      <c r="BJ12" s="641"/>
      <c r="BK12" s="641"/>
      <c r="BL12" s="641"/>
      <c r="BM12" s="641"/>
      <c r="BN12" s="642"/>
      <c r="BO12" s="676">
        <v>46.9</v>
      </c>
      <c r="BP12" s="676"/>
      <c r="BQ12" s="676"/>
      <c r="BR12" s="676"/>
      <c r="BS12" s="677" t="s">
        <v>129</v>
      </c>
      <c r="BT12" s="677"/>
      <c r="BU12" s="677"/>
      <c r="BV12" s="677"/>
      <c r="BW12" s="677"/>
      <c r="BX12" s="677"/>
      <c r="BY12" s="677"/>
      <c r="BZ12" s="677"/>
      <c r="CA12" s="677"/>
      <c r="CB12" s="708"/>
      <c r="CD12" s="637" t="s">
        <v>255</v>
      </c>
      <c r="CE12" s="638"/>
      <c r="CF12" s="638"/>
      <c r="CG12" s="638"/>
      <c r="CH12" s="638"/>
      <c r="CI12" s="638"/>
      <c r="CJ12" s="638"/>
      <c r="CK12" s="638"/>
      <c r="CL12" s="638"/>
      <c r="CM12" s="638"/>
      <c r="CN12" s="638"/>
      <c r="CO12" s="638"/>
      <c r="CP12" s="638"/>
      <c r="CQ12" s="639"/>
      <c r="CR12" s="640">
        <v>98271</v>
      </c>
      <c r="CS12" s="641"/>
      <c r="CT12" s="641"/>
      <c r="CU12" s="641"/>
      <c r="CV12" s="641"/>
      <c r="CW12" s="641"/>
      <c r="CX12" s="641"/>
      <c r="CY12" s="642"/>
      <c r="CZ12" s="676">
        <v>1.4</v>
      </c>
      <c r="DA12" s="676"/>
      <c r="DB12" s="676"/>
      <c r="DC12" s="676"/>
      <c r="DD12" s="646">
        <v>1239</v>
      </c>
      <c r="DE12" s="641"/>
      <c r="DF12" s="641"/>
      <c r="DG12" s="641"/>
      <c r="DH12" s="641"/>
      <c r="DI12" s="641"/>
      <c r="DJ12" s="641"/>
      <c r="DK12" s="641"/>
      <c r="DL12" s="641"/>
      <c r="DM12" s="641"/>
      <c r="DN12" s="641"/>
      <c r="DO12" s="641"/>
      <c r="DP12" s="642"/>
      <c r="DQ12" s="646">
        <v>88444</v>
      </c>
      <c r="DR12" s="641"/>
      <c r="DS12" s="641"/>
      <c r="DT12" s="641"/>
      <c r="DU12" s="641"/>
      <c r="DV12" s="641"/>
      <c r="DW12" s="641"/>
      <c r="DX12" s="641"/>
      <c r="DY12" s="641"/>
      <c r="DZ12" s="641"/>
      <c r="EA12" s="641"/>
      <c r="EB12" s="641"/>
      <c r="EC12" s="675"/>
    </row>
    <row r="13" spans="2:143" ht="11.25" customHeight="1" x14ac:dyDescent="0.2">
      <c r="B13" s="637" t="s">
        <v>256</v>
      </c>
      <c r="C13" s="638"/>
      <c r="D13" s="638"/>
      <c r="E13" s="638"/>
      <c r="F13" s="638"/>
      <c r="G13" s="638"/>
      <c r="H13" s="638"/>
      <c r="I13" s="638"/>
      <c r="J13" s="638"/>
      <c r="K13" s="638"/>
      <c r="L13" s="638"/>
      <c r="M13" s="638"/>
      <c r="N13" s="638"/>
      <c r="O13" s="638"/>
      <c r="P13" s="638"/>
      <c r="Q13" s="639"/>
      <c r="R13" s="640" t="s">
        <v>246</v>
      </c>
      <c r="S13" s="641"/>
      <c r="T13" s="641"/>
      <c r="U13" s="641"/>
      <c r="V13" s="641"/>
      <c r="W13" s="641"/>
      <c r="X13" s="641"/>
      <c r="Y13" s="642"/>
      <c r="Z13" s="676" t="s">
        <v>246</v>
      </c>
      <c r="AA13" s="676"/>
      <c r="AB13" s="676"/>
      <c r="AC13" s="676"/>
      <c r="AD13" s="677" t="s">
        <v>246</v>
      </c>
      <c r="AE13" s="677"/>
      <c r="AF13" s="677"/>
      <c r="AG13" s="677"/>
      <c r="AH13" s="677"/>
      <c r="AI13" s="677"/>
      <c r="AJ13" s="677"/>
      <c r="AK13" s="677"/>
      <c r="AL13" s="643" t="s">
        <v>129</v>
      </c>
      <c r="AM13" s="644"/>
      <c r="AN13" s="644"/>
      <c r="AO13" s="678"/>
      <c r="AP13" s="637" t="s">
        <v>257</v>
      </c>
      <c r="AQ13" s="638"/>
      <c r="AR13" s="638"/>
      <c r="AS13" s="638"/>
      <c r="AT13" s="638"/>
      <c r="AU13" s="638"/>
      <c r="AV13" s="638"/>
      <c r="AW13" s="638"/>
      <c r="AX13" s="638"/>
      <c r="AY13" s="638"/>
      <c r="AZ13" s="638"/>
      <c r="BA13" s="638"/>
      <c r="BB13" s="638"/>
      <c r="BC13" s="638"/>
      <c r="BD13" s="638"/>
      <c r="BE13" s="638"/>
      <c r="BF13" s="639"/>
      <c r="BG13" s="640">
        <v>1386471</v>
      </c>
      <c r="BH13" s="641"/>
      <c r="BI13" s="641"/>
      <c r="BJ13" s="641"/>
      <c r="BK13" s="641"/>
      <c r="BL13" s="641"/>
      <c r="BM13" s="641"/>
      <c r="BN13" s="642"/>
      <c r="BO13" s="676">
        <v>46.8</v>
      </c>
      <c r="BP13" s="676"/>
      <c r="BQ13" s="676"/>
      <c r="BR13" s="676"/>
      <c r="BS13" s="677" t="s">
        <v>246</v>
      </c>
      <c r="BT13" s="677"/>
      <c r="BU13" s="677"/>
      <c r="BV13" s="677"/>
      <c r="BW13" s="677"/>
      <c r="BX13" s="677"/>
      <c r="BY13" s="677"/>
      <c r="BZ13" s="677"/>
      <c r="CA13" s="677"/>
      <c r="CB13" s="708"/>
      <c r="CD13" s="637" t="s">
        <v>258</v>
      </c>
      <c r="CE13" s="638"/>
      <c r="CF13" s="638"/>
      <c r="CG13" s="638"/>
      <c r="CH13" s="638"/>
      <c r="CI13" s="638"/>
      <c r="CJ13" s="638"/>
      <c r="CK13" s="638"/>
      <c r="CL13" s="638"/>
      <c r="CM13" s="638"/>
      <c r="CN13" s="638"/>
      <c r="CO13" s="638"/>
      <c r="CP13" s="638"/>
      <c r="CQ13" s="639"/>
      <c r="CR13" s="640">
        <v>576220</v>
      </c>
      <c r="CS13" s="641"/>
      <c r="CT13" s="641"/>
      <c r="CU13" s="641"/>
      <c r="CV13" s="641"/>
      <c r="CW13" s="641"/>
      <c r="CX13" s="641"/>
      <c r="CY13" s="642"/>
      <c r="CZ13" s="676">
        <v>8.5</v>
      </c>
      <c r="DA13" s="676"/>
      <c r="DB13" s="676"/>
      <c r="DC13" s="676"/>
      <c r="DD13" s="646">
        <v>310192</v>
      </c>
      <c r="DE13" s="641"/>
      <c r="DF13" s="641"/>
      <c r="DG13" s="641"/>
      <c r="DH13" s="641"/>
      <c r="DI13" s="641"/>
      <c r="DJ13" s="641"/>
      <c r="DK13" s="641"/>
      <c r="DL13" s="641"/>
      <c r="DM13" s="641"/>
      <c r="DN13" s="641"/>
      <c r="DO13" s="641"/>
      <c r="DP13" s="642"/>
      <c r="DQ13" s="646">
        <v>402976</v>
      </c>
      <c r="DR13" s="641"/>
      <c r="DS13" s="641"/>
      <c r="DT13" s="641"/>
      <c r="DU13" s="641"/>
      <c r="DV13" s="641"/>
      <c r="DW13" s="641"/>
      <c r="DX13" s="641"/>
      <c r="DY13" s="641"/>
      <c r="DZ13" s="641"/>
      <c r="EA13" s="641"/>
      <c r="EB13" s="641"/>
      <c r="EC13" s="675"/>
    </row>
    <row r="14" spans="2:143" ht="11.25" customHeight="1" x14ac:dyDescent="0.2">
      <c r="B14" s="637" t="s">
        <v>259</v>
      </c>
      <c r="C14" s="638"/>
      <c r="D14" s="638"/>
      <c r="E14" s="638"/>
      <c r="F14" s="638"/>
      <c r="G14" s="638"/>
      <c r="H14" s="638"/>
      <c r="I14" s="638"/>
      <c r="J14" s="638"/>
      <c r="K14" s="638"/>
      <c r="L14" s="638"/>
      <c r="M14" s="638"/>
      <c r="N14" s="638"/>
      <c r="O14" s="638"/>
      <c r="P14" s="638"/>
      <c r="Q14" s="639"/>
      <c r="R14" s="640">
        <v>211</v>
      </c>
      <c r="S14" s="641"/>
      <c r="T14" s="641"/>
      <c r="U14" s="641"/>
      <c r="V14" s="641"/>
      <c r="W14" s="641"/>
      <c r="X14" s="641"/>
      <c r="Y14" s="642"/>
      <c r="Z14" s="676">
        <v>0</v>
      </c>
      <c r="AA14" s="676"/>
      <c r="AB14" s="676"/>
      <c r="AC14" s="676"/>
      <c r="AD14" s="677">
        <v>211</v>
      </c>
      <c r="AE14" s="677"/>
      <c r="AF14" s="677"/>
      <c r="AG14" s="677"/>
      <c r="AH14" s="677"/>
      <c r="AI14" s="677"/>
      <c r="AJ14" s="677"/>
      <c r="AK14" s="677"/>
      <c r="AL14" s="643">
        <v>0</v>
      </c>
      <c r="AM14" s="644"/>
      <c r="AN14" s="644"/>
      <c r="AO14" s="678"/>
      <c r="AP14" s="637" t="s">
        <v>260</v>
      </c>
      <c r="AQ14" s="638"/>
      <c r="AR14" s="638"/>
      <c r="AS14" s="638"/>
      <c r="AT14" s="638"/>
      <c r="AU14" s="638"/>
      <c r="AV14" s="638"/>
      <c r="AW14" s="638"/>
      <c r="AX14" s="638"/>
      <c r="AY14" s="638"/>
      <c r="AZ14" s="638"/>
      <c r="BA14" s="638"/>
      <c r="BB14" s="638"/>
      <c r="BC14" s="638"/>
      <c r="BD14" s="638"/>
      <c r="BE14" s="638"/>
      <c r="BF14" s="639"/>
      <c r="BG14" s="640">
        <v>62698</v>
      </c>
      <c r="BH14" s="641"/>
      <c r="BI14" s="641"/>
      <c r="BJ14" s="641"/>
      <c r="BK14" s="641"/>
      <c r="BL14" s="641"/>
      <c r="BM14" s="641"/>
      <c r="BN14" s="642"/>
      <c r="BO14" s="676">
        <v>2.1</v>
      </c>
      <c r="BP14" s="676"/>
      <c r="BQ14" s="676"/>
      <c r="BR14" s="676"/>
      <c r="BS14" s="677" t="s">
        <v>246</v>
      </c>
      <c r="BT14" s="677"/>
      <c r="BU14" s="677"/>
      <c r="BV14" s="677"/>
      <c r="BW14" s="677"/>
      <c r="BX14" s="677"/>
      <c r="BY14" s="677"/>
      <c r="BZ14" s="677"/>
      <c r="CA14" s="677"/>
      <c r="CB14" s="708"/>
      <c r="CD14" s="637" t="s">
        <v>261</v>
      </c>
      <c r="CE14" s="638"/>
      <c r="CF14" s="638"/>
      <c r="CG14" s="638"/>
      <c r="CH14" s="638"/>
      <c r="CI14" s="638"/>
      <c r="CJ14" s="638"/>
      <c r="CK14" s="638"/>
      <c r="CL14" s="638"/>
      <c r="CM14" s="638"/>
      <c r="CN14" s="638"/>
      <c r="CO14" s="638"/>
      <c r="CP14" s="638"/>
      <c r="CQ14" s="639"/>
      <c r="CR14" s="640">
        <v>515175</v>
      </c>
      <c r="CS14" s="641"/>
      <c r="CT14" s="641"/>
      <c r="CU14" s="641"/>
      <c r="CV14" s="641"/>
      <c r="CW14" s="641"/>
      <c r="CX14" s="641"/>
      <c r="CY14" s="642"/>
      <c r="CZ14" s="676">
        <v>7.6</v>
      </c>
      <c r="DA14" s="676"/>
      <c r="DB14" s="676"/>
      <c r="DC14" s="676"/>
      <c r="DD14" s="646">
        <v>19326</v>
      </c>
      <c r="DE14" s="641"/>
      <c r="DF14" s="641"/>
      <c r="DG14" s="641"/>
      <c r="DH14" s="641"/>
      <c r="DI14" s="641"/>
      <c r="DJ14" s="641"/>
      <c r="DK14" s="641"/>
      <c r="DL14" s="641"/>
      <c r="DM14" s="641"/>
      <c r="DN14" s="641"/>
      <c r="DO14" s="641"/>
      <c r="DP14" s="642"/>
      <c r="DQ14" s="646">
        <v>495992</v>
      </c>
      <c r="DR14" s="641"/>
      <c r="DS14" s="641"/>
      <c r="DT14" s="641"/>
      <c r="DU14" s="641"/>
      <c r="DV14" s="641"/>
      <c r="DW14" s="641"/>
      <c r="DX14" s="641"/>
      <c r="DY14" s="641"/>
      <c r="DZ14" s="641"/>
      <c r="EA14" s="641"/>
      <c r="EB14" s="641"/>
      <c r="EC14" s="675"/>
    </row>
    <row r="15" spans="2:143" ht="11.25" customHeight="1" x14ac:dyDescent="0.2">
      <c r="B15" s="637" t="s">
        <v>262</v>
      </c>
      <c r="C15" s="638"/>
      <c r="D15" s="638"/>
      <c r="E15" s="638"/>
      <c r="F15" s="638"/>
      <c r="G15" s="638"/>
      <c r="H15" s="638"/>
      <c r="I15" s="638"/>
      <c r="J15" s="638"/>
      <c r="K15" s="638"/>
      <c r="L15" s="638"/>
      <c r="M15" s="638"/>
      <c r="N15" s="638"/>
      <c r="O15" s="638"/>
      <c r="P15" s="638"/>
      <c r="Q15" s="639"/>
      <c r="R15" s="640" t="s">
        <v>246</v>
      </c>
      <c r="S15" s="641"/>
      <c r="T15" s="641"/>
      <c r="U15" s="641"/>
      <c r="V15" s="641"/>
      <c r="W15" s="641"/>
      <c r="X15" s="641"/>
      <c r="Y15" s="642"/>
      <c r="Z15" s="676" t="s">
        <v>138</v>
      </c>
      <c r="AA15" s="676"/>
      <c r="AB15" s="676"/>
      <c r="AC15" s="676"/>
      <c r="AD15" s="677" t="s">
        <v>246</v>
      </c>
      <c r="AE15" s="677"/>
      <c r="AF15" s="677"/>
      <c r="AG15" s="677"/>
      <c r="AH15" s="677"/>
      <c r="AI15" s="677"/>
      <c r="AJ15" s="677"/>
      <c r="AK15" s="677"/>
      <c r="AL15" s="643" t="s">
        <v>129</v>
      </c>
      <c r="AM15" s="644"/>
      <c r="AN15" s="644"/>
      <c r="AO15" s="678"/>
      <c r="AP15" s="637" t="s">
        <v>263</v>
      </c>
      <c r="AQ15" s="638"/>
      <c r="AR15" s="638"/>
      <c r="AS15" s="638"/>
      <c r="AT15" s="638"/>
      <c r="AU15" s="638"/>
      <c r="AV15" s="638"/>
      <c r="AW15" s="638"/>
      <c r="AX15" s="638"/>
      <c r="AY15" s="638"/>
      <c r="AZ15" s="638"/>
      <c r="BA15" s="638"/>
      <c r="BB15" s="638"/>
      <c r="BC15" s="638"/>
      <c r="BD15" s="638"/>
      <c r="BE15" s="638"/>
      <c r="BF15" s="639"/>
      <c r="BG15" s="640">
        <v>175907</v>
      </c>
      <c r="BH15" s="641"/>
      <c r="BI15" s="641"/>
      <c r="BJ15" s="641"/>
      <c r="BK15" s="641"/>
      <c r="BL15" s="641"/>
      <c r="BM15" s="641"/>
      <c r="BN15" s="642"/>
      <c r="BO15" s="676">
        <v>5.9</v>
      </c>
      <c r="BP15" s="676"/>
      <c r="BQ15" s="676"/>
      <c r="BR15" s="676"/>
      <c r="BS15" s="677" t="s">
        <v>246</v>
      </c>
      <c r="BT15" s="677"/>
      <c r="BU15" s="677"/>
      <c r="BV15" s="677"/>
      <c r="BW15" s="677"/>
      <c r="BX15" s="677"/>
      <c r="BY15" s="677"/>
      <c r="BZ15" s="677"/>
      <c r="CA15" s="677"/>
      <c r="CB15" s="708"/>
      <c r="CD15" s="637" t="s">
        <v>264</v>
      </c>
      <c r="CE15" s="638"/>
      <c r="CF15" s="638"/>
      <c r="CG15" s="638"/>
      <c r="CH15" s="638"/>
      <c r="CI15" s="638"/>
      <c r="CJ15" s="638"/>
      <c r="CK15" s="638"/>
      <c r="CL15" s="638"/>
      <c r="CM15" s="638"/>
      <c r="CN15" s="638"/>
      <c r="CO15" s="638"/>
      <c r="CP15" s="638"/>
      <c r="CQ15" s="639"/>
      <c r="CR15" s="640">
        <v>863154</v>
      </c>
      <c r="CS15" s="641"/>
      <c r="CT15" s="641"/>
      <c r="CU15" s="641"/>
      <c r="CV15" s="641"/>
      <c r="CW15" s="641"/>
      <c r="CX15" s="641"/>
      <c r="CY15" s="642"/>
      <c r="CZ15" s="676">
        <v>12.7</v>
      </c>
      <c r="DA15" s="676"/>
      <c r="DB15" s="676"/>
      <c r="DC15" s="676"/>
      <c r="DD15" s="646">
        <v>39334</v>
      </c>
      <c r="DE15" s="641"/>
      <c r="DF15" s="641"/>
      <c r="DG15" s="641"/>
      <c r="DH15" s="641"/>
      <c r="DI15" s="641"/>
      <c r="DJ15" s="641"/>
      <c r="DK15" s="641"/>
      <c r="DL15" s="641"/>
      <c r="DM15" s="641"/>
      <c r="DN15" s="641"/>
      <c r="DO15" s="641"/>
      <c r="DP15" s="642"/>
      <c r="DQ15" s="646">
        <v>726302</v>
      </c>
      <c r="DR15" s="641"/>
      <c r="DS15" s="641"/>
      <c r="DT15" s="641"/>
      <c r="DU15" s="641"/>
      <c r="DV15" s="641"/>
      <c r="DW15" s="641"/>
      <c r="DX15" s="641"/>
      <c r="DY15" s="641"/>
      <c r="DZ15" s="641"/>
      <c r="EA15" s="641"/>
      <c r="EB15" s="641"/>
      <c r="EC15" s="675"/>
    </row>
    <row r="16" spans="2:143" ht="11.25" customHeight="1" x14ac:dyDescent="0.2">
      <c r="B16" s="637" t="s">
        <v>265</v>
      </c>
      <c r="C16" s="638"/>
      <c r="D16" s="638"/>
      <c r="E16" s="638"/>
      <c r="F16" s="638"/>
      <c r="G16" s="638"/>
      <c r="H16" s="638"/>
      <c r="I16" s="638"/>
      <c r="J16" s="638"/>
      <c r="K16" s="638"/>
      <c r="L16" s="638"/>
      <c r="M16" s="638"/>
      <c r="N16" s="638"/>
      <c r="O16" s="638"/>
      <c r="P16" s="638"/>
      <c r="Q16" s="639"/>
      <c r="R16" s="640">
        <v>9541</v>
      </c>
      <c r="S16" s="641"/>
      <c r="T16" s="641"/>
      <c r="U16" s="641"/>
      <c r="V16" s="641"/>
      <c r="W16" s="641"/>
      <c r="X16" s="641"/>
      <c r="Y16" s="642"/>
      <c r="Z16" s="676">
        <v>0.1</v>
      </c>
      <c r="AA16" s="676"/>
      <c r="AB16" s="676"/>
      <c r="AC16" s="676"/>
      <c r="AD16" s="677">
        <v>9541</v>
      </c>
      <c r="AE16" s="677"/>
      <c r="AF16" s="677"/>
      <c r="AG16" s="677"/>
      <c r="AH16" s="677"/>
      <c r="AI16" s="677"/>
      <c r="AJ16" s="677"/>
      <c r="AK16" s="677"/>
      <c r="AL16" s="643">
        <v>0.2</v>
      </c>
      <c r="AM16" s="644"/>
      <c r="AN16" s="644"/>
      <c r="AO16" s="678"/>
      <c r="AP16" s="637" t="s">
        <v>266</v>
      </c>
      <c r="AQ16" s="638"/>
      <c r="AR16" s="638"/>
      <c r="AS16" s="638"/>
      <c r="AT16" s="638"/>
      <c r="AU16" s="638"/>
      <c r="AV16" s="638"/>
      <c r="AW16" s="638"/>
      <c r="AX16" s="638"/>
      <c r="AY16" s="638"/>
      <c r="AZ16" s="638"/>
      <c r="BA16" s="638"/>
      <c r="BB16" s="638"/>
      <c r="BC16" s="638"/>
      <c r="BD16" s="638"/>
      <c r="BE16" s="638"/>
      <c r="BF16" s="639"/>
      <c r="BG16" s="640" t="s">
        <v>246</v>
      </c>
      <c r="BH16" s="641"/>
      <c r="BI16" s="641"/>
      <c r="BJ16" s="641"/>
      <c r="BK16" s="641"/>
      <c r="BL16" s="641"/>
      <c r="BM16" s="641"/>
      <c r="BN16" s="642"/>
      <c r="BO16" s="676" t="s">
        <v>246</v>
      </c>
      <c r="BP16" s="676"/>
      <c r="BQ16" s="676"/>
      <c r="BR16" s="676"/>
      <c r="BS16" s="677" t="s">
        <v>246</v>
      </c>
      <c r="BT16" s="677"/>
      <c r="BU16" s="677"/>
      <c r="BV16" s="677"/>
      <c r="BW16" s="677"/>
      <c r="BX16" s="677"/>
      <c r="BY16" s="677"/>
      <c r="BZ16" s="677"/>
      <c r="CA16" s="677"/>
      <c r="CB16" s="708"/>
      <c r="CD16" s="637" t="s">
        <v>267</v>
      </c>
      <c r="CE16" s="638"/>
      <c r="CF16" s="638"/>
      <c r="CG16" s="638"/>
      <c r="CH16" s="638"/>
      <c r="CI16" s="638"/>
      <c r="CJ16" s="638"/>
      <c r="CK16" s="638"/>
      <c r="CL16" s="638"/>
      <c r="CM16" s="638"/>
      <c r="CN16" s="638"/>
      <c r="CO16" s="638"/>
      <c r="CP16" s="638"/>
      <c r="CQ16" s="639"/>
      <c r="CR16" s="640" t="s">
        <v>138</v>
      </c>
      <c r="CS16" s="641"/>
      <c r="CT16" s="641"/>
      <c r="CU16" s="641"/>
      <c r="CV16" s="641"/>
      <c r="CW16" s="641"/>
      <c r="CX16" s="641"/>
      <c r="CY16" s="642"/>
      <c r="CZ16" s="676" t="s">
        <v>138</v>
      </c>
      <c r="DA16" s="676"/>
      <c r="DB16" s="676"/>
      <c r="DC16" s="676"/>
      <c r="DD16" s="646" t="s">
        <v>129</v>
      </c>
      <c r="DE16" s="641"/>
      <c r="DF16" s="641"/>
      <c r="DG16" s="641"/>
      <c r="DH16" s="641"/>
      <c r="DI16" s="641"/>
      <c r="DJ16" s="641"/>
      <c r="DK16" s="641"/>
      <c r="DL16" s="641"/>
      <c r="DM16" s="641"/>
      <c r="DN16" s="641"/>
      <c r="DO16" s="641"/>
      <c r="DP16" s="642"/>
      <c r="DQ16" s="646" t="s">
        <v>129</v>
      </c>
      <c r="DR16" s="641"/>
      <c r="DS16" s="641"/>
      <c r="DT16" s="641"/>
      <c r="DU16" s="641"/>
      <c r="DV16" s="641"/>
      <c r="DW16" s="641"/>
      <c r="DX16" s="641"/>
      <c r="DY16" s="641"/>
      <c r="DZ16" s="641"/>
      <c r="EA16" s="641"/>
      <c r="EB16" s="641"/>
      <c r="EC16" s="675"/>
    </row>
    <row r="17" spans="2:133" ht="11.25" customHeight="1" x14ac:dyDescent="0.2">
      <c r="B17" s="637" t="s">
        <v>268</v>
      </c>
      <c r="C17" s="638"/>
      <c r="D17" s="638"/>
      <c r="E17" s="638"/>
      <c r="F17" s="638"/>
      <c r="G17" s="638"/>
      <c r="H17" s="638"/>
      <c r="I17" s="638"/>
      <c r="J17" s="638"/>
      <c r="K17" s="638"/>
      <c r="L17" s="638"/>
      <c r="M17" s="638"/>
      <c r="N17" s="638"/>
      <c r="O17" s="638"/>
      <c r="P17" s="638"/>
      <c r="Q17" s="639"/>
      <c r="R17" s="640">
        <v>39617</v>
      </c>
      <c r="S17" s="641"/>
      <c r="T17" s="641"/>
      <c r="U17" s="641"/>
      <c r="V17" s="641"/>
      <c r="W17" s="641"/>
      <c r="X17" s="641"/>
      <c r="Y17" s="642"/>
      <c r="Z17" s="676">
        <v>0.5</v>
      </c>
      <c r="AA17" s="676"/>
      <c r="AB17" s="676"/>
      <c r="AC17" s="676"/>
      <c r="AD17" s="677">
        <v>39617</v>
      </c>
      <c r="AE17" s="677"/>
      <c r="AF17" s="677"/>
      <c r="AG17" s="677"/>
      <c r="AH17" s="677"/>
      <c r="AI17" s="677"/>
      <c r="AJ17" s="677"/>
      <c r="AK17" s="677"/>
      <c r="AL17" s="643">
        <v>0.8</v>
      </c>
      <c r="AM17" s="644"/>
      <c r="AN17" s="644"/>
      <c r="AO17" s="678"/>
      <c r="AP17" s="637" t="s">
        <v>269</v>
      </c>
      <c r="AQ17" s="638"/>
      <c r="AR17" s="638"/>
      <c r="AS17" s="638"/>
      <c r="AT17" s="638"/>
      <c r="AU17" s="638"/>
      <c r="AV17" s="638"/>
      <c r="AW17" s="638"/>
      <c r="AX17" s="638"/>
      <c r="AY17" s="638"/>
      <c r="AZ17" s="638"/>
      <c r="BA17" s="638"/>
      <c r="BB17" s="638"/>
      <c r="BC17" s="638"/>
      <c r="BD17" s="638"/>
      <c r="BE17" s="638"/>
      <c r="BF17" s="639"/>
      <c r="BG17" s="640" t="s">
        <v>129</v>
      </c>
      <c r="BH17" s="641"/>
      <c r="BI17" s="641"/>
      <c r="BJ17" s="641"/>
      <c r="BK17" s="641"/>
      <c r="BL17" s="641"/>
      <c r="BM17" s="641"/>
      <c r="BN17" s="642"/>
      <c r="BO17" s="676" t="s">
        <v>129</v>
      </c>
      <c r="BP17" s="676"/>
      <c r="BQ17" s="676"/>
      <c r="BR17" s="676"/>
      <c r="BS17" s="677" t="s">
        <v>129</v>
      </c>
      <c r="BT17" s="677"/>
      <c r="BU17" s="677"/>
      <c r="BV17" s="677"/>
      <c r="BW17" s="677"/>
      <c r="BX17" s="677"/>
      <c r="BY17" s="677"/>
      <c r="BZ17" s="677"/>
      <c r="CA17" s="677"/>
      <c r="CB17" s="708"/>
      <c r="CD17" s="637" t="s">
        <v>270</v>
      </c>
      <c r="CE17" s="638"/>
      <c r="CF17" s="638"/>
      <c r="CG17" s="638"/>
      <c r="CH17" s="638"/>
      <c r="CI17" s="638"/>
      <c r="CJ17" s="638"/>
      <c r="CK17" s="638"/>
      <c r="CL17" s="638"/>
      <c r="CM17" s="638"/>
      <c r="CN17" s="638"/>
      <c r="CO17" s="638"/>
      <c r="CP17" s="638"/>
      <c r="CQ17" s="639"/>
      <c r="CR17" s="640">
        <v>566606</v>
      </c>
      <c r="CS17" s="641"/>
      <c r="CT17" s="641"/>
      <c r="CU17" s="641"/>
      <c r="CV17" s="641"/>
      <c r="CW17" s="641"/>
      <c r="CX17" s="641"/>
      <c r="CY17" s="642"/>
      <c r="CZ17" s="676">
        <v>8.3000000000000007</v>
      </c>
      <c r="DA17" s="676"/>
      <c r="DB17" s="676"/>
      <c r="DC17" s="676"/>
      <c r="DD17" s="646" t="s">
        <v>246</v>
      </c>
      <c r="DE17" s="641"/>
      <c r="DF17" s="641"/>
      <c r="DG17" s="641"/>
      <c r="DH17" s="641"/>
      <c r="DI17" s="641"/>
      <c r="DJ17" s="641"/>
      <c r="DK17" s="641"/>
      <c r="DL17" s="641"/>
      <c r="DM17" s="641"/>
      <c r="DN17" s="641"/>
      <c r="DO17" s="641"/>
      <c r="DP17" s="642"/>
      <c r="DQ17" s="646">
        <v>566606</v>
      </c>
      <c r="DR17" s="641"/>
      <c r="DS17" s="641"/>
      <c r="DT17" s="641"/>
      <c r="DU17" s="641"/>
      <c r="DV17" s="641"/>
      <c r="DW17" s="641"/>
      <c r="DX17" s="641"/>
      <c r="DY17" s="641"/>
      <c r="DZ17" s="641"/>
      <c r="EA17" s="641"/>
      <c r="EB17" s="641"/>
      <c r="EC17" s="675"/>
    </row>
    <row r="18" spans="2:133" ht="11.25" customHeight="1" x14ac:dyDescent="0.2">
      <c r="B18" s="637" t="s">
        <v>271</v>
      </c>
      <c r="C18" s="638"/>
      <c r="D18" s="638"/>
      <c r="E18" s="638"/>
      <c r="F18" s="638"/>
      <c r="G18" s="638"/>
      <c r="H18" s="638"/>
      <c r="I18" s="638"/>
      <c r="J18" s="638"/>
      <c r="K18" s="638"/>
      <c r="L18" s="638"/>
      <c r="M18" s="638"/>
      <c r="N18" s="638"/>
      <c r="O18" s="638"/>
      <c r="P18" s="638"/>
      <c r="Q18" s="639"/>
      <c r="R18" s="640">
        <v>18663</v>
      </c>
      <c r="S18" s="641"/>
      <c r="T18" s="641"/>
      <c r="U18" s="641"/>
      <c r="V18" s="641"/>
      <c r="W18" s="641"/>
      <c r="X18" s="641"/>
      <c r="Y18" s="642"/>
      <c r="Z18" s="676">
        <v>0.3</v>
      </c>
      <c r="AA18" s="676"/>
      <c r="AB18" s="676"/>
      <c r="AC18" s="676"/>
      <c r="AD18" s="677">
        <v>18663</v>
      </c>
      <c r="AE18" s="677"/>
      <c r="AF18" s="677"/>
      <c r="AG18" s="677"/>
      <c r="AH18" s="677"/>
      <c r="AI18" s="677"/>
      <c r="AJ18" s="677"/>
      <c r="AK18" s="677"/>
      <c r="AL18" s="643">
        <v>0.4</v>
      </c>
      <c r="AM18" s="644"/>
      <c r="AN18" s="644"/>
      <c r="AO18" s="678"/>
      <c r="AP18" s="637" t="s">
        <v>272</v>
      </c>
      <c r="AQ18" s="638"/>
      <c r="AR18" s="638"/>
      <c r="AS18" s="638"/>
      <c r="AT18" s="638"/>
      <c r="AU18" s="638"/>
      <c r="AV18" s="638"/>
      <c r="AW18" s="638"/>
      <c r="AX18" s="638"/>
      <c r="AY18" s="638"/>
      <c r="AZ18" s="638"/>
      <c r="BA18" s="638"/>
      <c r="BB18" s="638"/>
      <c r="BC18" s="638"/>
      <c r="BD18" s="638"/>
      <c r="BE18" s="638"/>
      <c r="BF18" s="639"/>
      <c r="BG18" s="640" t="s">
        <v>138</v>
      </c>
      <c r="BH18" s="641"/>
      <c r="BI18" s="641"/>
      <c r="BJ18" s="641"/>
      <c r="BK18" s="641"/>
      <c r="BL18" s="641"/>
      <c r="BM18" s="641"/>
      <c r="BN18" s="642"/>
      <c r="BO18" s="676" t="s">
        <v>246</v>
      </c>
      <c r="BP18" s="676"/>
      <c r="BQ18" s="676"/>
      <c r="BR18" s="676"/>
      <c r="BS18" s="677" t="s">
        <v>129</v>
      </c>
      <c r="BT18" s="677"/>
      <c r="BU18" s="677"/>
      <c r="BV18" s="677"/>
      <c r="BW18" s="677"/>
      <c r="BX18" s="677"/>
      <c r="BY18" s="677"/>
      <c r="BZ18" s="677"/>
      <c r="CA18" s="677"/>
      <c r="CB18" s="708"/>
      <c r="CD18" s="637" t="s">
        <v>273</v>
      </c>
      <c r="CE18" s="638"/>
      <c r="CF18" s="638"/>
      <c r="CG18" s="638"/>
      <c r="CH18" s="638"/>
      <c r="CI18" s="638"/>
      <c r="CJ18" s="638"/>
      <c r="CK18" s="638"/>
      <c r="CL18" s="638"/>
      <c r="CM18" s="638"/>
      <c r="CN18" s="638"/>
      <c r="CO18" s="638"/>
      <c r="CP18" s="638"/>
      <c r="CQ18" s="639"/>
      <c r="CR18" s="640" t="s">
        <v>129</v>
      </c>
      <c r="CS18" s="641"/>
      <c r="CT18" s="641"/>
      <c r="CU18" s="641"/>
      <c r="CV18" s="641"/>
      <c r="CW18" s="641"/>
      <c r="CX18" s="641"/>
      <c r="CY18" s="642"/>
      <c r="CZ18" s="676" t="s">
        <v>129</v>
      </c>
      <c r="DA18" s="676"/>
      <c r="DB18" s="676"/>
      <c r="DC18" s="676"/>
      <c r="DD18" s="646" t="s">
        <v>129</v>
      </c>
      <c r="DE18" s="641"/>
      <c r="DF18" s="641"/>
      <c r="DG18" s="641"/>
      <c r="DH18" s="641"/>
      <c r="DI18" s="641"/>
      <c r="DJ18" s="641"/>
      <c r="DK18" s="641"/>
      <c r="DL18" s="641"/>
      <c r="DM18" s="641"/>
      <c r="DN18" s="641"/>
      <c r="DO18" s="641"/>
      <c r="DP18" s="642"/>
      <c r="DQ18" s="646" t="s">
        <v>129</v>
      </c>
      <c r="DR18" s="641"/>
      <c r="DS18" s="641"/>
      <c r="DT18" s="641"/>
      <c r="DU18" s="641"/>
      <c r="DV18" s="641"/>
      <c r="DW18" s="641"/>
      <c r="DX18" s="641"/>
      <c r="DY18" s="641"/>
      <c r="DZ18" s="641"/>
      <c r="EA18" s="641"/>
      <c r="EB18" s="641"/>
      <c r="EC18" s="675"/>
    </row>
    <row r="19" spans="2:133" ht="11.25" customHeight="1" x14ac:dyDescent="0.2">
      <c r="B19" s="637" t="s">
        <v>274</v>
      </c>
      <c r="C19" s="638"/>
      <c r="D19" s="638"/>
      <c r="E19" s="638"/>
      <c r="F19" s="638"/>
      <c r="G19" s="638"/>
      <c r="H19" s="638"/>
      <c r="I19" s="638"/>
      <c r="J19" s="638"/>
      <c r="K19" s="638"/>
      <c r="L19" s="638"/>
      <c r="M19" s="638"/>
      <c r="N19" s="638"/>
      <c r="O19" s="638"/>
      <c r="P19" s="638"/>
      <c r="Q19" s="639"/>
      <c r="R19" s="640">
        <v>16171</v>
      </c>
      <c r="S19" s="641"/>
      <c r="T19" s="641"/>
      <c r="U19" s="641"/>
      <c r="V19" s="641"/>
      <c r="W19" s="641"/>
      <c r="X19" s="641"/>
      <c r="Y19" s="642"/>
      <c r="Z19" s="676">
        <v>0.2</v>
      </c>
      <c r="AA19" s="676"/>
      <c r="AB19" s="676"/>
      <c r="AC19" s="676"/>
      <c r="AD19" s="677">
        <v>16171</v>
      </c>
      <c r="AE19" s="677"/>
      <c r="AF19" s="677"/>
      <c r="AG19" s="677"/>
      <c r="AH19" s="677"/>
      <c r="AI19" s="677"/>
      <c r="AJ19" s="677"/>
      <c r="AK19" s="677"/>
      <c r="AL19" s="643">
        <v>0.3</v>
      </c>
      <c r="AM19" s="644"/>
      <c r="AN19" s="644"/>
      <c r="AO19" s="678"/>
      <c r="AP19" s="637" t="s">
        <v>275</v>
      </c>
      <c r="AQ19" s="638"/>
      <c r="AR19" s="638"/>
      <c r="AS19" s="638"/>
      <c r="AT19" s="638"/>
      <c r="AU19" s="638"/>
      <c r="AV19" s="638"/>
      <c r="AW19" s="638"/>
      <c r="AX19" s="638"/>
      <c r="AY19" s="638"/>
      <c r="AZ19" s="638"/>
      <c r="BA19" s="638"/>
      <c r="BB19" s="638"/>
      <c r="BC19" s="638"/>
      <c r="BD19" s="638"/>
      <c r="BE19" s="638"/>
      <c r="BF19" s="639"/>
      <c r="BG19" s="640">
        <v>115579</v>
      </c>
      <c r="BH19" s="641"/>
      <c r="BI19" s="641"/>
      <c r="BJ19" s="641"/>
      <c r="BK19" s="641"/>
      <c r="BL19" s="641"/>
      <c r="BM19" s="641"/>
      <c r="BN19" s="642"/>
      <c r="BO19" s="676">
        <v>3.9</v>
      </c>
      <c r="BP19" s="676"/>
      <c r="BQ19" s="676"/>
      <c r="BR19" s="676"/>
      <c r="BS19" s="677" t="s">
        <v>246</v>
      </c>
      <c r="BT19" s="677"/>
      <c r="BU19" s="677"/>
      <c r="BV19" s="677"/>
      <c r="BW19" s="677"/>
      <c r="BX19" s="677"/>
      <c r="BY19" s="677"/>
      <c r="BZ19" s="677"/>
      <c r="CA19" s="677"/>
      <c r="CB19" s="708"/>
      <c r="CD19" s="637" t="s">
        <v>276</v>
      </c>
      <c r="CE19" s="638"/>
      <c r="CF19" s="638"/>
      <c r="CG19" s="638"/>
      <c r="CH19" s="638"/>
      <c r="CI19" s="638"/>
      <c r="CJ19" s="638"/>
      <c r="CK19" s="638"/>
      <c r="CL19" s="638"/>
      <c r="CM19" s="638"/>
      <c r="CN19" s="638"/>
      <c r="CO19" s="638"/>
      <c r="CP19" s="638"/>
      <c r="CQ19" s="639"/>
      <c r="CR19" s="640" t="s">
        <v>246</v>
      </c>
      <c r="CS19" s="641"/>
      <c r="CT19" s="641"/>
      <c r="CU19" s="641"/>
      <c r="CV19" s="641"/>
      <c r="CW19" s="641"/>
      <c r="CX19" s="641"/>
      <c r="CY19" s="642"/>
      <c r="CZ19" s="676" t="s">
        <v>246</v>
      </c>
      <c r="DA19" s="676"/>
      <c r="DB19" s="676"/>
      <c r="DC19" s="676"/>
      <c r="DD19" s="646" t="s">
        <v>246</v>
      </c>
      <c r="DE19" s="641"/>
      <c r="DF19" s="641"/>
      <c r="DG19" s="641"/>
      <c r="DH19" s="641"/>
      <c r="DI19" s="641"/>
      <c r="DJ19" s="641"/>
      <c r="DK19" s="641"/>
      <c r="DL19" s="641"/>
      <c r="DM19" s="641"/>
      <c r="DN19" s="641"/>
      <c r="DO19" s="641"/>
      <c r="DP19" s="642"/>
      <c r="DQ19" s="646" t="s">
        <v>246</v>
      </c>
      <c r="DR19" s="641"/>
      <c r="DS19" s="641"/>
      <c r="DT19" s="641"/>
      <c r="DU19" s="641"/>
      <c r="DV19" s="641"/>
      <c r="DW19" s="641"/>
      <c r="DX19" s="641"/>
      <c r="DY19" s="641"/>
      <c r="DZ19" s="641"/>
      <c r="EA19" s="641"/>
      <c r="EB19" s="641"/>
      <c r="EC19" s="675"/>
    </row>
    <row r="20" spans="2:133" ht="11.25" customHeight="1" x14ac:dyDescent="0.2">
      <c r="B20" s="709" t="s">
        <v>277</v>
      </c>
      <c r="C20" s="710"/>
      <c r="D20" s="710"/>
      <c r="E20" s="710"/>
      <c r="F20" s="710"/>
      <c r="G20" s="710"/>
      <c r="H20" s="710"/>
      <c r="I20" s="710"/>
      <c r="J20" s="710"/>
      <c r="K20" s="710"/>
      <c r="L20" s="710"/>
      <c r="M20" s="710"/>
      <c r="N20" s="710"/>
      <c r="O20" s="710"/>
      <c r="P20" s="710"/>
      <c r="Q20" s="711"/>
      <c r="R20" s="640">
        <v>2492</v>
      </c>
      <c r="S20" s="641"/>
      <c r="T20" s="641"/>
      <c r="U20" s="641"/>
      <c r="V20" s="641"/>
      <c r="W20" s="641"/>
      <c r="X20" s="641"/>
      <c r="Y20" s="642"/>
      <c r="Z20" s="676">
        <v>0</v>
      </c>
      <c r="AA20" s="676"/>
      <c r="AB20" s="676"/>
      <c r="AC20" s="676"/>
      <c r="AD20" s="677">
        <v>2492</v>
      </c>
      <c r="AE20" s="677"/>
      <c r="AF20" s="677"/>
      <c r="AG20" s="677"/>
      <c r="AH20" s="677"/>
      <c r="AI20" s="677"/>
      <c r="AJ20" s="677"/>
      <c r="AK20" s="677"/>
      <c r="AL20" s="643">
        <v>0.1</v>
      </c>
      <c r="AM20" s="644"/>
      <c r="AN20" s="644"/>
      <c r="AO20" s="678"/>
      <c r="AP20" s="637" t="s">
        <v>278</v>
      </c>
      <c r="AQ20" s="638"/>
      <c r="AR20" s="638"/>
      <c r="AS20" s="638"/>
      <c r="AT20" s="638"/>
      <c r="AU20" s="638"/>
      <c r="AV20" s="638"/>
      <c r="AW20" s="638"/>
      <c r="AX20" s="638"/>
      <c r="AY20" s="638"/>
      <c r="AZ20" s="638"/>
      <c r="BA20" s="638"/>
      <c r="BB20" s="638"/>
      <c r="BC20" s="638"/>
      <c r="BD20" s="638"/>
      <c r="BE20" s="638"/>
      <c r="BF20" s="639"/>
      <c r="BG20" s="640">
        <v>115579</v>
      </c>
      <c r="BH20" s="641"/>
      <c r="BI20" s="641"/>
      <c r="BJ20" s="641"/>
      <c r="BK20" s="641"/>
      <c r="BL20" s="641"/>
      <c r="BM20" s="641"/>
      <c r="BN20" s="642"/>
      <c r="BO20" s="676">
        <v>3.9</v>
      </c>
      <c r="BP20" s="676"/>
      <c r="BQ20" s="676"/>
      <c r="BR20" s="676"/>
      <c r="BS20" s="677" t="s">
        <v>246</v>
      </c>
      <c r="BT20" s="677"/>
      <c r="BU20" s="677"/>
      <c r="BV20" s="677"/>
      <c r="BW20" s="677"/>
      <c r="BX20" s="677"/>
      <c r="BY20" s="677"/>
      <c r="BZ20" s="677"/>
      <c r="CA20" s="677"/>
      <c r="CB20" s="708"/>
      <c r="CD20" s="637" t="s">
        <v>279</v>
      </c>
      <c r="CE20" s="638"/>
      <c r="CF20" s="638"/>
      <c r="CG20" s="638"/>
      <c r="CH20" s="638"/>
      <c r="CI20" s="638"/>
      <c r="CJ20" s="638"/>
      <c r="CK20" s="638"/>
      <c r="CL20" s="638"/>
      <c r="CM20" s="638"/>
      <c r="CN20" s="638"/>
      <c r="CO20" s="638"/>
      <c r="CP20" s="638"/>
      <c r="CQ20" s="639"/>
      <c r="CR20" s="640">
        <v>6789481</v>
      </c>
      <c r="CS20" s="641"/>
      <c r="CT20" s="641"/>
      <c r="CU20" s="641"/>
      <c r="CV20" s="641"/>
      <c r="CW20" s="641"/>
      <c r="CX20" s="641"/>
      <c r="CY20" s="642"/>
      <c r="CZ20" s="676">
        <v>100</v>
      </c>
      <c r="DA20" s="676"/>
      <c r="DB20" s="676"/>
      <c r="DC20" s="676"/>
      <c r="DD20" s="646">
        <v>387489</v>
      </c>
      <c r="DE20" s="641"/>
      <c r="DF20" s="641"/>
      <c r="DG20" s="641"/>
      <c r="DH20" s="641"/>
      <c r="DI20" s="641"/>
      <c r="DJ20" s="641"/>
      <c r="DK20" s="641"/>
      <c r="DL20" s="641"/>
      <c r="DM20" s="641"/>
      <c r="DN20" s="641"/>
      <c r="DO20" s="641"/>
      <c r="DP20" s="642"/>
      <c r="DQ20" s="646">
        <v>5251410</v>
      </c>
      <c r="DR20" s="641"/>
      <c r="DS20" s="641"/>
      <c r="DT20" s="641"/>
      <c r="DU20" s="641"/>
      <c r="DV20" s="641"/>
      <c r="DW20" s="641"/>
      <c r="DX20" s="641"/>
      <c r="DY20" s="641"/>
      <c r="DZ20" s="641"/>
      <c r="EA20" s="641"/>
      <c r="EB20" s="641"/>
      <c r="EC20" s="675"/>
    </row>
    <row r="21" spans="2:133" ht="11.25" customHeight="1" x14ac:dyDescent="0.2">
      <c r="B21" s="637" t="s">
        <v>280</v>
      </c>
      <c r="C21" s="638"/>
      <c r="D21" s="638"/>
      <c r="E21" s="638"/>
      <c r="F21" s="638"/>
      <c r="G21" s="638"/>
      <c r="H21" s="638"/>
      <c r="I21" s="638"/>
      <c r="J21" s="638"/>
      <c r="K21" s="638"/>
      <c r="L21" s="638"/>
      <c r="M21" s="638"/>
      <c r="N21" s="638"/>
      <c r="O21" s="638"/>
      <c r="P21" s="638"/>
      <c r="Q21" s="639"/>
      <c r="R21" s="640">
        <v>1226546</v>
      </c>
      <c r="S21" s="641"/>
      <c r="T21" s="641"/>
      <c r="U21" s="641"/>
      <c r="V21" s="641"/>
      <c r="W21" s="641"/>
      <c r="X21" s="641"/>
      <c r="Y21" s="642"/>
      <c r="Z21" s="676">
        <v>16.899999999999999</v>
      </c>
      <c r="AA21" s="676"/>
      <c r="AB21" s="676"/>
      <c r="AC21" s="676"/>
      <c r="AD21" s="677">
        <v>1144984</v>
      </c>
      <c r="AE21" s="677"/>
      <c r="AF21" s="677"/>
      <c r="AG21" s="677"/>
      <c r="AH21" s="677"/>
      <c r="AI21" s="677"/>
      <c r="AJ21" s="677"/>
      <c r="AK21" s="677"/>
      <c r="AL21" s="643">
        <v>24.5</v>
      </c>
      <c r="AM21" s="644"/>
      <c r="AN21" s="644"/>
      <c r="AO21" s="678"/>
      <c r="AP21" s="637" t="s">
        <v>281</v>
      </c>
      <c r="AQ21" s="712"/>
      <c r="AR21" s="712"/>
      <c r="AS21" s="712"/>
      <c r="AT21" s="712"/>
      <c r="AU21" s="712"/>
      <c r="AV21" s="712"/>
      <c r="AW21" s="712"/>
      <c r="AX21" s="712"/>
      <c r="AY21" s="712"/>
      <c r="AZ21" s="712"/>
      <c r="BA21" s="712"/>
      <c r="BB21" s="712"/>
      <c r="BC21" s="712"/>
      <c r="BD21" s="712"/>
      <c r="BE21" s="712"/>
      <c r="BF21" s="713"/>
      <c r="BG21" s="640" t="s">
        <v>138</v>
      </c>
      <c r="BH21" s="641"/>
      <c r="BI21" s="641"/>
      <c r="BJ21" s="641"/>
      <c r="BK21" s="641"/>
      <c r="BL21" s="641"/>
      <c r="BM21" s="641"/>
      <c r="BN21" s="642"/>
      <c r="BO21" s="676" t="s">
        <v>246</v>
      </c>
      <c r="BP21" s="676"/>
      <c r="BQ21" s="676"/>
      <c r="BR21" s="676"/>
      <c r="BS21" s="677" t="s">
        <v>246</v>
      </c>
      <c r="BT21" s="677"/>
      <c r="BU21" s="677"/>
      <c r="BV21" s="677"/>
      <c r="BW21" s="677"/>
      <c r="BX21" s="677"/>
      <c r="BY21" s="677"/>
      <c r="BZ21" s="677"/>
      <c r="CA21" s="677"/>
      <c r="CB21" s="708"/>
      <c r="CD21" s="621"/>
      <c r="CE21" s="622"/>
      <c r="CF21" s="622"/>
      <c r="CG21" s="622"/>
      <c r="CH21" s="622"/>
      <c r="CI21" s="622"/>
      <c r="CJ21" s="622"/>
      <c r="CK21" s="622"/>
      <c r="CL21" s="622"/>
      <c r="CM21" s="622"/>
      <c r="CN21" s="622"/>
      <c r="CO21" s="622"/>
      <c r="CP21" s="622"/>
      <c r="CQ21" s="623"/>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7" t="s">
        <v>282</v>
      </c>
      <c r="C22" s="638"/>
      <c r="D22" s="638"/>
      <c r="E22" s="638"/>
      <c r="F22" s="638"/>
      <c r="G22" s="638"/>
      <c r="H22" s="638"/>
      <c r="I22" s="638"/>
      <c r="J22" s="638"/>
      <c r="K22" s="638"/>
      <c r="L22" s="638"/>
      <c r="M22" s="638"/>
      <c r="N22" s="638"/>
      <c r="O22" s="638"/>
      <c r="P22" s="638"/>
      <c r="Q22" s="639"/>
      <c r="R22" s="640">
        <v>1144984</v>
      </c>
      <c r="S22" s="641"/>
      <c r="T22" s="641"/>
      <c r="U22" s="641"/>
      <c r="V22" s="641"/>
      <c r="W22" s="641"/>
      <c r="X22" s="641"/>
      <c r="Y22" s="642"/>
      <c r="Z22" s="676">
        <v>15.8</v>
      </c>
      <c r="AA22" s="676"/>
      <c r="AB22" s="676"/>
      <c r="AC22" s="676"/>
      <c r="AD22" s="677">
        <v>1144984</v>
      </c>
      <c r="AE22" s="677"/>
      <c r="AF22" s="677"/>
      <c r="AG22" s="677"/>
      <c r="AH22" s="677"/>
      <c r="AI22" s="677"/>
      <c r="AJ22" s="677"/>
      <c r="AK22" s="677"/>
      <c r="AL22" s="643">
        <v>24.5</v>
      </c>
      <c r="AM22" s="644"/>
      <c r="AN22" s="644"/>
      <c r="AO22" s="678"/>
      <c r="AP22" s="637" t="s">
        <v>283</v>
      </c>
      <c r="AQ22" s="712"/>
      <c r="AR22" s="712"/>
      <c r="AS22" s="712"/>
      <c r="AT22" s="712"/>
      <c r="AU22" s="712"/>
      <c r="AV22" s="712"/>
      <c r="AW22" s="712"/>
      <c r="AX22" s="712"/>
      <c r="AY22" s="712"/>
      <c r="AZ22" s="712"/>
      <c r="BA22" s="712"/>
      <c r="BB22" s="712"/>
      <c r="BC22" s="712"/>
      <c r="BD22" s="712"/>
      <c r="BE22" s="712"/>
      <c r="BF22" s="713"/>
      <c r="BG22" s="640" t="s">
        <v>129</v>
      </c>
      <c r="BH22" s="641"/>
      <c r="BI22" s="641"/>
      <c r="BJ22" s="641"/>
      <c r="BK22" s="641"/>
      <c r="BL22" s="641"/>
      <c r="BM22" s="641"/>
      <c r="BN22" s="642"/>
      <c r="BO22" s="676" t="s">
        <v>129</v>
      </c>
      <c r="BP22" s="676"/>
      <c r="BQ22" s="676"/>
      <c r="BR22" s="676"/>
      <c r="BS22" s="677" t="s">
        <v>246</v>
      </c>
      <c r="BT22" s="677"/>
      <c r="BU22" s="677"/>
      <c r="BV22" s="677"/>
      <c r="BW22" s="677"/>
      <c r="BX22" s="677"/>
      <c r="BY22" s="677"/>
      <c r="BZ22" s="677"/>
      <c r="CA22" s="677"/>
      <c r="CB22" s="708"/>
      <c r="CD22" s="692" t="s">
        <v>284</v>
      </c>
      <c r="CE22" s="693"/>
      <c r="CF22" s="693"/>
      <c r="CG22" s="693"/>
      <c r="CH22" s="693"/>
      <c r="CI22" s="693"/>
      <c r="CJ22" s="693"/>
      <c r="CK22" s="693"/>
      <c r="CL22" s="693"/>
      <c r="CM22" s="693"/>
      <c r="CN22" s="693"/>
      <c r="CO22" s="693"/>
      <c r="CP22" s="693"/>
      <c r="CQ22" s="693"/>
      <c r="CR22" s="693"/>
      <c r="CS22" s="693"/>
      <c r="CT22" s="693"/>
      <c r="CU22" s="693"/>
      <c r="CV22" s="693"/>
      <c r="CW22" s="693"/>
      <c r="CX22" s="693"/>
      <c r="CY22" s="693"/>
      <c r="CZ22" s="693"/>
      <c r="DA22" s="693"/>
      <c r="DB22" s="693"/>
      <c r="DC22" s="693"/>
      <c r="DD22" s="693"/>
      <c r="DE22" s="693"/>
      <c r="DF22" s="693"/>
      <c r="DG22" s="693"/>
      <c r="DH22" s="693"/>
      <c r="DI22" s="693"/>
      <c r="DJ22" s="693"/>
      <c r="DK22" s="693"/>
      <c r="DL22" s="693"/>
      <c r="DM22" s="693"/>
      <c r="DN22" s="693"/>
      <c r="DO22" s="693"/>
      <c r="DP22" s="693"/>
      <c r="DQ22" s="693"/>
      <c r="DR22" s="693"/>
      <c r="DS22" s="693"/>
      <c r="DT22" s="693"/>
      <c r="DU22" s="693"/>
      <c r="DV22" s="693"/>
      <c r="DW22" s="693"/>
      <c r="DX22" s="693"/>
      <c r="DY22" s="693"/>
      <c r="DZ22" s="693"/>
      <c r="EA22" s="693"/>
      <c r="EB22" s="693"/>
      <c r="EC22" s="694"/>
    </row>
    <row r="23" spans="2:133" ht="11.25" customHeight="1" x14ac:dyDescent="0.2">
      <c r="B23" s="637" t="s">
        <v>285</v>
      </c>
      <c r="C23" s="638"/>
      <c r="D23" s="638"/>
      <c r="E23" s="638"/>
      <c r="F23" s="638"/>
      <c r="G23" s="638"/>
      <c r="H23" s="638"/>
      <c r="I23" s="638"/>
      <c r="J23" s="638"/>
      <c r="K23" s="638"/>
      <c r="L23" s="638"/>
      <c r="M23" s="638"/>
      <c r="N23" s="638"/>
      <c r="O23" s="638"/>
      <c r="P23" s="638"/>
      <c r="Q23" s="639"/>
      <c r="R23" s="640">
        <v>81420</v>
      </c>
      <c r="S23" s="641"/>
      <c r="T23" s="641"/>
      <c r="U23" s="641"/>
      <c r="V23" s="641"/>
      <c r="W23" s="641"/>
      <c r="X23" s="641"/>
      <c r="Y23" s="642"/>
      <c r="Z23" s="676">
        <v>1.1000000000000001</v>
      </c>
      <c r="AA23" s="676"/>
      <c r="AB23" s="676"/>
      <c r="AC23" s="676"/>
      <c r="AD23" s="677" t="s">
        <v>129</v>
      </c>
      <c r="AE23" s="677"/>
      <c r="AF23" s="677"/>
      <c r="AG23" s="677"/>
      <c r="AH23" s="677"/>
      <c r="AI23" s="677"/>
      <c r="AJ23" s="677"/>
      <c r="AK23" s="677"/>
      <c r="AL23" s="643" t="s">
        <v>246</v>
      </c>
      <c r="AM23" s="644"/>
      <c r="AN23" s="644"/>
      <c r="AO23" s="678"/>
      <c r="AP23" s="637" t="s">
        <v>286</v>
      </c>
      <c r="AQ23" s="712"/>
      <c r="AR23" s="712"/>
      <c r="AS23" s="712"/>
      <c r="AT23" s="712"/>
      <c r="AU23" s="712"/>
      <c r="AV23" s="712"/>
      <c r="AW23" s="712"/>
      <c r="AX23" s="712"/>
      <c r="AY23" s="712"/>
      <c r="AZ23" s="712"/>
      <c r="BA23" s="712"/>
      <c r="BB23" s="712"/>
      <c r="BC23" s="712"/>
      <c r="BD23" s="712"/>
      <c r="BE23" s="712"/>
      <c r="BF23" s="713"/>
      <c r="BG23" s="640">
        <v>115579</v>
      </c>
      <c r="BH23" s="641"/>
      <c r="BI23" s="641"/>
      <c r="BJ23" s="641"/>
      <c r="BK23" s="641"/>
      <c r="BL23" s="641"/>
      <c r="BM23" s="641"/>
      <c r="BN23" s="642"/>
      <c r="BO23" s="676">
        <v>3.9</v>
      </c>
      <c r="BP23" s="676"/>
      <c r="BQ23" s="676"/>
      <c r="BR23" s="676"/>
      <c r="BS23" s="677" t="s">
        <v>246</v>
      </c>
      <c r="BT23" s="677"/>
      <c r="BU23" s="677"/>
      <c r="BV23" s="677"/>
      <c r="BW23" s="677"/>
      <c r="BX23" s="677"/>
      <c r="BY23" s="677"/>
      <c r="BZ23" s="677"/>
      <c r="CA23" s="677"/>
      <c r="CB23" s="708"/>
      <c r="CD23" s="692" t="s">
        <v>225</v>
      </c>
      <c r="CE23" s="693"/>
      <c r="CF23" s="693"/>
      <c r="CG23" s="693"/>
      <c r="CH23" s="693"/>
      <c r="CI23" s="693"/>
      <c r="CJ23" s="693"/>
      <c r="CK23" s="693"/>
      <c r="CL23" s="693"/>
      <c r="CM23" s="693"/>
      <c r="CN23" s="693"/>
      <c r="CO23" s="693"/>
      <c r="CP23" s="693"/>
      <c r="CQ23" s="694"/>
      <c r="CR23" s="692" t="s">
        <v>287</v>
      </c>
      <c r="CS23" s="693"/>
      <c r="CT23" s="693"/>
      <c r="CU23" s="693"/>
      <c r="CV23" s="693"/>
      <c r="CW23" s="693"/>
      <c r="CX23" s="693"/>
      <c r="CY23" s="694"/>
      <c r="CZ23" s="692" t="s">
        <v>288</v>
      </c>
      <c r="DA23" s="693"/>
      <c r="DB23" s="693"/>
      <c r="DC23" s="694"/>
      <c r="DD23" s="692" t="s">
        <v>289</v>
      </c>
      <c r="DE23" s="693"/>
      <c r="DF23" s="693"/>
      <c r="DG23" s="693"/>
      <c r="DH23" s="693"/>
      <c r="DI23" s="693"/>
      <c r="DJ23" s="693"/>
      <c r="DK23" s="694"/>
      <c r="DL23" s="724" t="s">
        <v>290</v>
      </c>
      <c r="DM23" s="725"/>
      <c r="DN23" s="725"/>
      <c r="DO23" s="725"/>
      <c r="DP23" s="725"/>
      <c r="DQ23" s="725"/>
      <c r="DR23" s="725"/>
      <c r="DS23" s="725"/>
      <c r="DT23" s="725"/>
      <c r="DU23" s="725"/>
      <c r="DV23" s="726"/>
      <c r="DW23" s="692" t="s">
        <v>291</v>
      </c>
      <c r="DX23" s="693"/>
      <c r="DY23" s="693"/>
      <c r="DZ23" s="693"/>
      <c r="EA23" s="693"/>
      <c r="EB23" s="693"/>
      <c r="EC23" s="694"/>
    </row>
    <row r="24" spans="2:133" ht="11.25" customHeight="1" x14ac:dyDescent="0.2">
      <c r="B24" s="637" t="s">
        <v>292</v>
      </c>
      <c r="C24" s="638"/>
      <c r="D24" s="638"/>
      <c r="E24" s="638"/>
      <c r="F24" s="638"/>
      <c r="G24" s="638"/>
      <c r="H24" s="638"/>
      <c r="I24" s="638"/>
      <c r="J24" s="638"/>
      <c r="K24" s="638"/>
      <c r="L24" s="638"/>
      <c r="M24" s="638"/>
      <c r="N24" s="638"/>
      <c r="O24" s="638"/>
      <c r="P24" s="638"/>
      <c r="Q24" s="639"/>
      <c r="R24" s="640">
        <v>142</v>
      </c>
      <c r="S24" s="641"/>
      <c r="T24" s="641"/>
      <c r="U24" s="641"/>
      <c r="V24" s="641"/>
      <c r="W24" s="641"/>
      <c r="X24" s="641"/>
      <c r="Y24" s="642"/>
      <c r="Z24" s="676">
        <v>0</v>
      </c>
      <c r="AA24" s="676"/>
      <c r="AB24" s="676"/>
      <c r="AC24" s="676"/>
      <c r="AD24" s="677" t="s">
        <v>138</v>
      </c>
      <c r="AE24" s="677"/>
      <c r="AF24" s="677"/>
      <c r="AG24" s="677"/>
      <c r="AH24" s="677"/>
      <c r="AI24" s="677"/>
      <c r="AJ24" s="677"/>
      <c r="AK24" s="677"/>
      <c r="AL24" s="643" t="s">
        <v>129</v>
      </c>
      <c r="AM24" s="644"/>
      <c r="AN24" s="644"/>
      <c r="AO24" s="678"/>
      <c r="AP24" s="637" t="s">
        <v>293</v>
      </c>
      <c r="AQ24" s="712"/>
      <c r="AR24" s="712"/>
      <c r="AS24" s="712"/>
      <c r="AT24" s="712"/>
      <c r="AU24" s="712"/>
      <c r="AV24" s="712"/>
      <c r="AW24" s="712"/>
      <c r="AX24" s="712"/>
      <c r="AY24" s="712"/>
      <c r="AZ24" s="712"/>
      <c r="BA24" s="712"/>
      <c r="BB24" s="712"/>
      <c r="BC24" s="712"/>
      <c r="BD24" s="712"/>
      <c r="BE24" s="712"/>
      <c r="BF24" s="713"/>
      <c r="BG24" s="640" t="s">
        <v>246</v>
      </c>
      <c r="BH24" s="641"/>
      <c r="BI24" s="641"/>
      <c r="BJ24" s="641"/>
      <c r="BK24" s="641"/>
      <c r="BL24" s="641"/>
      <c r="BM24" s="641"/>
      <c r="BN24" s="642"/>
      <c r="BO24" s="676" t="s">
        <v>246</v>
      </c>
      <c r="BP24" s="676"/>
      <c r="BQ24" s="676"/>
      <c r="BR24" s="676"/>
      <c r="BS24" s="677" t="s">
        <v>246</v>
      </c>
      <c r="BT24" s="677"/>
      <c r="BU24" s="677"/>
      <c r="BV24" s="677"/>
      <c r="BW24" s="677"/>
      <c r="BX24" s="677"/>
      <c r="BY24" s="677"/>
      <c r="BZ24" s="677"/>
      <c r="CA24" s="677"/>
      <c r="CB24" s="708"/>
      <c r="CD24" s="689" t="s">
        <v>294</v>
      </c>
      <c r="CE24" s="690"/>
      <c r="CF24" s="690"/>
      <c r="CG24" s="690"/>
      <c r="CH24" s="690"/>
      <c r="CI24" s="690"/>
      <c r="CJ24" s="690"/>
      <c r="CK24" s="690"/>
      <c r="CL24" s="690"/>
      <c r="CM24" s="690"/>
      <c r="CN24" s="690"/>
      <c r="CO24" s="690"/>
      <c r="CP24" s="690"/>
      <c r="CQ24" s="691"/>
      <c r="CR24" s="686">
        <v>3321601</v>
      </c>
      <c r="CS24" s="687"/>
      <c r="CT24" s="687"/>
      <c r="CU24" s="687"/>
      <c r="CV24" s="687"/>
      <c r="CW24" s="687"/>
      <c r="CX24" s="687"/>
      <c r="CY24" s="715"/>
      <c r="CZ24" s="716">
        <v>48.9</v>
      </c>
      <c r="DA24" s="699"/>
      <c r="DB24" s="699"/>
      <c r="DC24" s="718"/>
      <c r="DD24" s="714">
        <v>2513261</v>
      </c>
      <c r="DE24" s="687"/>
      <c r="DF24" s="687"/>
      <c r="DG24" s="687"/>
      <c r="DH24" s="687"/>
      <c r="DI24" s="687"/>
      <c r="DJ24" s="687"/>
      <c r="DK24" s="715"/>
      <c r="DL24" s="714">
        <v>2446301</v>
      </c>
      <c r="DM24" s="687"/>
      <c r="DN24" s="687"/>
      <c r="DO24" s="687"/>
      <c r="DP24" s="687"/>
      <c r="DQ24" s="687"/>
      <c r="DR24" s="687"/>
      <c r="DS24" s="687"/>
      <c r="DT24" s="687"/>
      <c r="DU24" s="687"/>
      <c r="DV24" s="715"/>
      <c r="DW24" s="716">
        <v>50.9</v>
      </c>
      <c r="DX24" s="699"/>
      <c r="DY24" s="699"/>
      <c r="DZ24" s="699"/>
      <c r="EA24" s="699"/>
      <c r="EB24" s="699"/>
      <c r="EC24" s="717"/>
    </row>
    <row r="25" spans="2:133" ht="11.25" customHeight="1" x14ac:dyDescent="0.2">
      <c r="B25" s="637" t="s">
        <v>295</v>
      </c>
      <c r="C25" s="638"/>
      <c r="D25" s="638"/>
      <c r="E25" s="638"/>
      <c r="F25" s="638"/>
      <c r="G25" s="638"/>
      <c r="H25" s="638"/>
      <c r="I25" s="638"/>
      <c r="J25" s="638"/>
      <c r="K25" s="638"/>
      <c r="L25" s="638"/>
      <c r="M25" s="638"/>
      <c r="N25" s="638"/>
      <c r="O25" s="638"/>
      <c r="P25" s="638"/>
      <c r="Q25" s="639"/>
      <c r="R25" s="640">
        <v>4840827</v>
      </c>
      <c r="S25" s="641"/>
      <c r="T25" s="641"/>
      <c r="U25" s="641"/>
      <c r="V25" s="641"/>
      <c r="W25" s="641"/>
      <c r="X25" s="641"/>
      <c r="Y25" s="642"/>
      <c r="Z25" s="676">
        <v>66.599999999999994</v>
      </c>
      <c r="AA25" s="676"/>
      <c r="AB25" s="676"/>
      <c r="AC25" s="676"/>
      <c r="AD25" s="677">
        <v>4643686</v>
      </c>
      <c r="AE25" s="677"/>
      <c r="AF25" s="677"/>
      <c r="AG25" s="677"/>
      <c r="AH25" s="677"/>
      <c r="AI25" s="677"/>
      <c r="AJ25" s="677"/>
      <c r="AK25" s="677"/>
      <c r="AL25" s="643">
        <v>99.4</v>
      </c>
      <c r="AM25" s="644"/>
      <c r="AN25" s="644"/>
      <c r="AO25" s="678"/>
      <c r="AP25" s="637" t="s">
        <v>296</v>
      </c>
      <c r="AQ25" s="712"/>
      <c r="AR25" s="712"/>
      <c r="AS25" s="712"/>
      <c r="AT25" s="712"/>
      <c r="AU25" s="712"/>
      <c r="AV25" s="712"/>
      <c r="AW25" s="712"/>
      <c r="AX25" s="712"/>
      <c r="AY25" s="712"/>
      <c r="AZ25" s="712"/>
      <c r="BA25" s="712"/>
      <c r="BB25" s="712"/>
      <c r="BC25" s="712"/>
      <c r="BD25" s="712"/>
      <c r="BE25" s="712"/>
      <c r="BF25" s="713"/>
      <c r="BG25" s="640" t="s">
        <v>129</v>
      </c>
      <c r="BH25" s="641"/>
      <c r="BI25" s="641"/>
      <c r="BJ25" s="641"/>
      <c r="BK25" s="641"/>
      <c r="BL25" s="641"/>
      <c r="BM25" s="641"/>
      <c r="BN25" s="642"/>
      <c r="BO25" s="676" t="s">
        <v>246</v>
      </c>
      <c r="BP25" s="676"/>
      <c r="BQ25" s="676"/>
      <c r="BR25" s="676"/>
      <c r="BS25" s="677" t="s">
        <v>246</v>
      </c>
      <c r="BT25" s="677"/>
      <c r="BU25" s="677"/>
      <c r="BV25" s="677"/>
      <c r="BW25" s="677"/>
      <c r="BX25" s="677"/>
      <c r="BY25" s="677"/>
      <c r="BZ25" s="677"/>
      <c r="CA25" s="677"/>
      <c r="CB25" s="708"/>
      <c r="CD25" s="637" t="s">
        <v>297</v>
      </c>
      <c r="CE25" s="638"/>
      <c r="CF25" s="638"/>
      <c r="CG25" s="638"/>
      <c r="CH25" s="638"/>
      <c r="CI25" s="638"/>
      <c r="CJ25" s="638"/>
      <c r="CK25" s="638"/>
      <c r="CL25" s="638"/>
      <c r="CM25" s="638"/>
      <c r="CN25" s="638"/>
      <c r="CO25" s="638"/>
      <c r="CP25" s="638"/>
      <c r="CQ25" s="639"/>
      <c r="CR25" s="640">
        <v>1745797</v>
      </c>
      <c r="CS25" s="649"/>
      <c r="CT25" s="649"/>
      <c r="CU25" s="649"/>
      <c r="CV25" s="649"/>
      <c r="CW25" s="649"/>
      <c r="CX25" s="649"/>
      <c r="CY25" s="650"/>
      <c r="CZ25" s="643">
        <v>25.7</v>
      </c>
      <c r="DA25" s="651"/>
      <c r="DB25" s="651"/>
      <c r="DC25" s="652"/>
      <c r="DD25" s="646">
        <v>1632882</v>
      </c>
      <c r="DE25" s="649"/>
      <c r="DF25" s="649"/>
      <c r="DG25" s="649"/>
      <c r="DH25" s="649"/>
      <c r="DI25" s="649"/>
      <c r="DJ25" s="649"/>
      <c r="DK25" s="650"/>
      <c r="DL25" s="646">
        <v>1611770</v>
      </c>
      <c r="DM25" s="649"/>
      <c r="DN25" s="649"/>
      <c r="DO25" s="649"/>
      <c r="DP25" s="649"/>
      <c r="DQ25" s="649"/>
      <c r="DR25" s="649"/>
      <c r="DS25" s="649"/>
      <c r="DT25" s="649"/>
      <c r="DU25" s="649"/>
      <c r="DV25" s="650"/>
      <c r="DW25" s="643">
        <v>33.6</v>
      </c>
      <c r="DX25" s="651"/>
      <c r="DY25" s="651"/>
      <c r="DZ25" s="651"/>
      <c r="EA25" s="651"/>
      <c r="EB25" s="651"/>
      <c r="EC25" s="665"/>
    </row>
    <row r="26" spans="2:133" ht="11.25" customHeight="1" x14ac:dyDescent="0.2">
      <c r="B26" s="637" t="s">
        <v>298</v>
      </c>
      <c r="C26" s="638"/>
      <c r="D26" s="638"/>
      <c r="E26" s="638"/>
      <c r="F26" s="638"/>
      <c r="G26" s="638"/>
      <c r="H26" s="638"/>
      <c r="I26" s="638"/>
      <c r="J26" s="638"/>
      <c r="K26" s="638"/>
      <c r="L26" s="638"/>
      <c r="M26" s="638"/>
      <c r="N26" s="638"/>
      <c r="O26" s="638"/>
      <c r="P26" s="638"/>
      <c r="Q26" s="639"/>
      <c r="R26" s="640">
        <v>2431</v>
      </c>
      <c r="S26" s="641"/>
      <c r="T26" s="641"/>
      <c r="U26" s="641"/>
      <c r="V26" s="641"/>
      <c r="W26" s="641"/>
      <c r="X26" s="641"/>
      <c r="Y26" s="642"/>
      <c r="Z26" s="676">
        <v>0</v>
      </c>
      <c r="AA26" s="676"/>
      <c r="AB26" s="676"/>
      <c r="AC26" s="676"/>
      <c r="AD26" s="677">
        <v>2431</v>
      </c>
      <c r="AE26" s="677"/>
      <c r="AF26" s="677"/>
      <c r="AG26" s="677"/>
      <c r="AH26" s="677"/>
      <c r="AI26" s="677"/>
      <c r="AJ26" s="677"/>
      <c r="AK26" s="677"/>
      <c r="AL26" s="643">
        <v>0.1</v>
      </c>
      <c r="AM26" s="644"/>
      <c r="AN26" s="644"/>
      <c r="AO26" s="678"/>
      <c r="AP26" s="637" t="s">
        <v>299</v>
      </c>
      <c r="AQ26" s="712"/>
      <c r="AR26" s="712"/>
      <c r="AS26" s="712"/>
      <c r="AT26" s="712"/>
      <c r="AU26" s="712"/>
      <c r="AV26" s="712"/>
      <c r="AW26" s="712"/>
      <c r="AX26" s="712"/>
      <c r="AY26" s="712"/>
      <c r="AZ26" s="712"/>
      <c r="BA26" s="712"/>
      <c r="BB26" s="712"/>
      <c r="BC26" s="712"/>
      <c r="BD26" s="712"/>
      <c r="BE26" s="712"/>
      <c r="BF26" s="713"/>
      <c r="BG26" s="640" t="s">
        <v>246</v>
      </c>
      <c r="BH26" s="641"/>
      <c r="BI26" s="641"/>
      <c r="BJ26" s="641"/>
      <c r="BK26" s="641"/>
      <c r="BL26" s="641"/>
      <c r="BM26" s="641"/>
      <c r="BN26" s="642"/>
      <c r="BO26" s="676" t="s">
        <v>129</v>
      </c>
      <c r="BP26" s="676"/>
      <c r="BQ26" s="676"/>
      <c r="BR26" s="676"/>
      <c r="BS26" s="677" t="s">
        <v>246</v>
      </c>
      <c r="BT26" s="677"/>
      <c r="BU26" s="677"/>
      <c r="BV26" s="677"/>
      <c r="BW26" s="677"/>
      <c r="BX26" s="677"/>
      <c r="BY26" s="677"/>
      <c r="BZ26" s="677"/>
      <c r="CA26" s="677"/>
      <c r="CB26" s="708"/>
      <c r="CD26" s="637" t="s">
        <v>300</v>
      </c>
      <c r="CE26" s="638"/>
      <c r="CF26" s="638"/>
      <c r="CG26" s="638"/>
      <c r="CH26" s="638"/>
      <c r="CI26" s="638"/>
      <c r="CJ26" s="638"/>
      <c r="CK26" s="638"/>
      <c r="CL26" s="638"/>
      <c r="CM26" s="638"/>
      <c r="CN26" s="638"/>
      <c r="CO26" s="638"/>
      <c r="CP26" s="638"/>
      <c r="CQ26" s="639"/>
      <c r="CR26" s="640">
        <v>1004194</v>
      </c>
      <c r="CS26" s="641"/>
      <c r="CT26" s="641"/>
      <c r="CU26" s="641"/>
      <c r="CV26" s="641"/>
      <c r="CW26" s="641"/>
      <c r="CX26" s="641"/>
      <c r="CY26" s="642"/>
      <c r="CZ26" s="643">
        <v>14.8</v>
      </c>
      <c r="DA26" s="651"/>
      <c r="DB26" s="651"/>
      <c r="DC26" s="652"/>
      <c r="DD26" s="646">
        <v>926922</v>
      </c>
      <c r="DE26" s="641"/>
      <c r="DF26" s="641"/>
      <c r="DG26" s="641"/>
      <c r="DH26" s="641"/>
      <c r="DI26" s="641"/>
      <c r="DJ26" s="641"/>
      <c r="DK26" s="642"/>
      <c r="DL26" s="646" t="s">
        <v>129</v>
      </c>
      <c r="DM26" s="641"/>
      <c r="DN26" s="641"/>
      <c r="DO26" s="641"/>
      <c r="DP26" s="641"/>
      <c r="DQ26" s="641"/>
      <c r="DR26" s="641"/>
      <c r="DS26" s="641"/>
      <c r="DT26" s="641"/>
      <c r="DU26" s="641"/>
      <c r="DV26" s="642"/>
      <c r="DW26" s="643" t="s">
        <v>246</v>
      </c>
      <c r="DX26" s="651"/>
      <c r="DY26" s="651"/>
      <c r="DZ26" s="651"/>
      <c r="EA26" s="651"/>
      <c r="EB26" s="651"/>
      <c r="EC26" s="665"/>
    </row>
    <row r="27" spans="2:133" ht="11.25" customHeight="1" x14ac:dyDescent="0.2">
      <c r="B27" s="637" t="s">
        <v>301</v>
      </c>
      <c r="C27" s="638"/>
      <c r="D27" s="638"/>
      <c r="E27" s="638"/>
      <c r="F27" s="638"/>
      <c r="G27" s="638"/>
      <c r="H27" s="638"/>
      <c r="I27" s="638"/>
      <c r="J27" s="638"/>
      <c r="K27" s="638"/>
      <c r="L27" s="638"/>
      <c r="M27" s="638"/>
      <c r="N27" s="638"/>
      <c r="O27" s="638"/>
      <c r="P27" s="638"/>
      <c r="Q27" s="639"/>
      <c r="R27" s="640">
        <v>3379</v>
      </c>
      <c r="S27" s="641"/>
      <c r="T27" s="641"/>
      <c r="U27" s="641"/>
      <c r="V27" s="641"/>
      <c r="W27" s="641"/>
      <c r="X27" s="641"/>
      <c r="Y27" s="642"/>
      <c r="Z27" s="676">
        <v>0</v>
      </c>
      <c r="AA27" s="676"/>
      <c r="AB27" s="676"/>
      <c r="AC27" s="676"/>
      <c r="AD27" s="677" t="s">
        <v>129</v>
      </c>
      <c r="AE27" s="677"/>
      <c r="AF27" s="677"/>
      <c r="AG27" s="677"/>
      <c r="AH27" s="677"/>
      <c r="AI27" s="677"/>
      <c r="AJ27" s="677"/>
      <c r="AK27" s="677"/>
      <c r="AL27" s="643" t="s">
        <v>246</v>
      </c>
      <c r="AM27" s="644"/>
      <c r="AN27" s="644"/>
      <c r="AO27" s="678"/>
      <c r="AP27" s="637" t="s">
        <v>302</v>
      </c>
      <c r="AQ27" s="638"/>
      <c r="AR27" s="638"/>
      <c r="AS27" s="638"/>
      <c r="AT27" s="638"/>
      <c r="AU27" s="638"/>
      <c r="AV27" s="638"/>
      <c r="AW27" s="638"/>
      <c r="AX27" s="638"/>
      <c r="AY27" s="638"/>
      <c r="AZ27" s="638"/>
      <c r="BA27" s="638"/>
      <c r="BB27" s="638"/>
      <c r="BC27" s="638"/>
      <c r="BD27" s="638"/>
      <c r="BE27" s="638"/>
      <c r="BF27" s="639"/>
      <c r="BG27" s="640">
        <v>2964658</v>
      </c>
      <c r="BH27" s="641"/>
      <c r="BI27" s="641"/>
      <c r="BJ27" s="641"/>
      <c r="BK27" s="641"/>
      <c r="BL27" s="641"/>
      <c r="BM27" s="641"/>
      <c r="BN27" s="642"/>
      <c r="BO27" s="676">
        <v>100</v>
      </c>
      <c r="BP27" s="676"/>
      <c r="BQ27" s="676"/>
      <c r="BR27" s="676"/>
      <c r="BS27" s="677" t="s">
        <v>129</v>
      </c>
      <c r="BT27" s="677"/>
      <c r="BU27" s="677"/>
      <c r="BV27" s="677"/>
      <c r="BW27" s="677"/>
      <c r="BX27" s="677"/>
      <c r="BY27" s="677"/>
      <c r="BZ27" s="677"/>
      <c r="CA27" s="677"/>
      <c r="CB27" s="708"/>
      <c r="CD27" s="637" t="s">
        <v>303</v>
      </c>
      <c r="CE27" s="638"/>
      <c r="CF27" s="638"/>
      <c r="CG27" s="638"/>
      <c r="CH27" s="638"/>
      <c r="CI27" s="638"/>
      <c r="CJ27" s="638"/>
      <c r="CK27" s="638"/>
      <c r="CL27" s="638"/>
      <c r="CM27" s="638"/>
      <c r="CN27" s="638"/>
      <c r="CO27" s="638"/>
      <c r="CP27" s="638"/>
      <c r="CQ27" s="639"/>
      <c r="CR27" s="640">
        <v>1009198</v>
      </c>
      <c r="CS27" s="649"/>
      <c r="CT27" s="649"/>
      <c r="CU27" s="649"/>
      <c r="CV27" s="649"/>
      <c r="CW27" s="649"/>
      <c r="CX27" s="649"/>
      <c r="CY27" s="650"/>
      <c r="CZ27" s="643">
        <v>14.9</v>
      </c>
      <c r="DA27" s="651"/>
      <c r="DB27" s="651"/>
      <c r="DC27" s="652"/>
      <c r="DD27" s="646">
        <v>313773</v>
      </c>
      <c r="DE27" s="649"/>
      <c r="DF27" s="649"/>
      <c r="DG27" s="649"/>
      <c r="DH27" s="649"/>
      <c r="DI27" s="649"/>
      <c r="DJ27" s="649"/>
      <c r="DK27" s="650"/>
      <c r="DL27" s="646">
        <v>267925</v>
      </c>
      <c r="DM27" s="649"/>
      <c r="DN27" s="649"/>
      <c r="DO27" s="649"/>
      <c r="DP27" s="649"/>
      <c r="DQ27" s="649"/>
      <c r="DR27" s="649"/>
      <c r="DS27" s="649"/>
      <c r="DT27" s="649"/>
      <c r="DU27" s="649"/>
      <c r="DV27" s="650"/>
      <c r="DW27" s="643">
        <v>5.6</v>
      </c>
      <c r="DX27" s="651"/>
      <c r="DY27" s="651"/>
      <c r="DZ27" s="651"/>
      <c r="EA27" s="651"/>
      <c r="EB27" s="651"/>
      <c r="EC27" s="665"/>
    </row>
    <row r="28" spans="2:133" ht="11.25" customHeight="1" x14ac:dyDescent="0.2">
      <c r="B28" s="637" t="s">
        <v>304</v>
      </c>
      <c r="C28" s="638"/>
      <c r="D28" s="638"/>
      <c r="E28" s="638"/>
      <c r="F28" s="638"/>
      <c r="G28" s="638"/>
      <c r="H28" s="638"/>
      <c r="I28" s="638"/>
      <c r="J28" s="638"/>
      <c r="K28" s="638"/>
      <c r="L28" s="638"/>
      <c r="M28" s="638"/>
      <c r="N28" s="638"/>
      <c r="O28" s="638"/>
      <c r="P28" s="638"/>
      <c r="Q28" s="639"/>
      <c r="R28" s="640">
        <v>50595</v>
      </c>
      <c r="S28" s="641"/>
      <c r="T28" s="641"/>
      <c r="U28" s="641"/>
      <c r="V28" s="641"/>
      <c r="W28" s="641"/>
      <c r="X28" s="641"/>
      <c r="Y28" s="642"/>
      <c r="Z28" s="676">
        <v>0.7</v>
      </c>
      <c r="AA28" s="676"/>
      <c r="AB28" s="676"/>
      <c r="AC28" s="676"/>
      <c r="AD28" s="677">
        <v>15132</v>
      </c>
      <c r="AE28" s="677"/>
      <c r="AF28" s="677"/>
      <c r="AG28" s="677"/>
      <c r="AH28" s="677"/>
      <c r="AI28" s="677"/>
      <c r="AJ28" s="677"/>
      <c r="AK28" s="677"/>
      <c r="AL28" s="643">
        <v>0.3</v>
      </c>
      <c r="AM28" s="644"/>
      <c r="AN28" s="644"/>
      <c r="AO28" s="678"/>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6"/>
      <c r="BP28" s="676"/>
      <c r="BQ28" s="676"/>
      <c r="BR28" s="676"/>
      <c r="BS28" s="646"/>
      <c r="BT28" s="641"/>
      <c r="BU28" s="641"/>
      <c r="BV28" s="641"/>
      <c r="BW28" s="641"/>
      <c r="BX28" s="641"/>
      <c r="BY28" s="641"/>
      <c r="BZ28" s="641"/>
      <c r="CA28" s="641"/>
      <c r="CB28" s="675"/>
      <c r="CD28" s="637" t="s">
        <v>305</v>
      </c>
      <c r="CE28" s="638"/>
      <c r="CF28" s="638"/>
      <c r="CG28" s="638"/>
      <c r="CH28" s="638"/>
      <c r="CI28" s="638"/>
      <c r="CJ28" s="638"/>
      <c r="CK28" s="638"/>
      <c r="CL28" s="638"/>
      <c r="CM28" s="638"/>
      <c r="CN28" s="638"/>
      <c r="CO28" s="638"/>
      <c r="CP28" s="638"/>
      <c r="CQ28" s="639"/>
      <c r="CR28" s="640">
        <v>566606</v>
      </c>
      <c r="CS28" s="641"/>
      <c r="CT28" s="641"/>
      <c r="CU28" s="641"/>
      <c r="CV28" s="641"/>
      <c r="CW28" s="641"/>
      <c r="CX28" s="641"/>
      <c r="CY28" s="642"/>
      <c r="CZ28" s="643">
        <v>8.3000000000000007</v>
      </c>
      <c r="DA28" s="651"/>
      <c r="DB28" s="651"/>
      <c r="DC28" s="652"/>
      <c r="DD28" s="646">
        <v>566606</v>
      </c>
      <c r="DE28" s="641"/>
      <c r="DF28" s="641"/>
      <c r="DG28" s="641"/>
      <c r="DH28" s="641"/>
      <c r="DI28" s="641"/>
      <c r="DJ28" s="641"/>
      <c r="DK28" s="642"/>
      <c r="DL28" s="646">
        <v>566606</v>
      </c>
      <c r="DM28" s="641"/>
      <c r="DN28" s="641"/>
      <c r="DO28" s="641"/>
      <c r="DP28" s="641"/>
      <c r="DQ28" s="641"/>
      <c r="DR28" s="641"/>
      <c r="DS28" s="641"/>
      <c r="DT28" s="641"/>
      <c r="DU28" s="641"/>
      <c r="DV28" s="642"/>
      <c r="DW28" s="643">
        <v>11.8</v>
      </c>
      <c r="DX28" s="651"/>
      <c r="DY28" s="651"/>
      <c r="DZ28" s="651"/>
      <c r="EA28" s="651"/>
      <c r="EB28" s="651"/>
      <c r="EC28" s="665"/>
    </row>
    <row r="29" spans="2:133" ht="11.25" customHeight="1" x14ac:dyDescent="0.2">
      <c r="B29" s="637" t="s">
        <v>306</v>
      </c>
      <c r="C29" s="638"/>
      <c r="D29" s="638"/>
      <c r="E29" s="638"/>
      <c r="F29" s="638"/>
      <c r="G29" s="638"/>
      <c r="H29" s="638"/>
      <c r="I29" s="638"/>
      <c r="J29" s="638"/>
      <c r="K29" s="638"/>
      <c r="L29" s="638"/>
      <c r="M29" s="638"/>
      <c r="N29" s="638"/>
      <c r="O29" s="638"/>
      <c r="P29" s="638"/>
      <c r="Q29" s="639"/>
      <c r="R29" s="640">
        <v>20354</v>
      </c>
      <c r="S29" s="641"/>
      <c r="T29" s="641"/>
      <c r="U29" s="641"/>
      <c r="V29" s="641"/>
      <c r="W29" s="641"/>
      <c r="X29" s="641"/>
      <c r="Y29" s="642"/>
      <c r="Z29" s="676">
        <v>0.3</v>
      </c>
      <c r="AA29" s="676"/>
      <c r="AB29" s="676"/>
      <c r="AC29" s="676"/>
      <c r="AD29" s="677" t="s">
        <v>246</v>
      </c>
      <c r="AE29" s="677"/>
      <c r="AF29" s="677"/>
      <c r="AG29" s="677"/>
      <c r="AH29" s="677"/>
      <c r="AI29" s="677"/>
      <c r="AJ29" s="677"/>
      <c r="AK29" s="677"/>
      <c r="AL29" s="643" t="s">
        <v>246</v>
      </c>
      <c r="AM29" s="644"/>
      <c r="AN29" s="644"/>
      <c r="AO29" s="678"/>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6"/>
      <c r="BP29" s="676"/>
      <c r="BQ29" s="676"/>
      <c r="BR29" s="676"/>
      <c r="BS29" s="677"/>
      <c r="BT29" s="677"/>
      <c r="BU29" s="677"/>
      <c r="BV29" s="677"/>
      <c r="BW29" s="677"/>
      <c r="BX29" s="677"/>
      <c r="BY29" s="677"/>
      <c r="BZ29" s="677"/>
      <c r="CA29" s="677"/>
      <c r="CB29" s="708"/>
      <c r="CD29" s="653" t="s">
        <v>307</v>
      </c>
      <c r="CE29" s="654"/>
      <c r="CF29" s="637" t="s">
        <v>308</v>
      </c>
      <c r="CG29" s="638"/>
      <c r="CH29" s="638"/>
      <c r="CI29" s="638"/>
      <c r="CJ29" s="638"/>
      <c r="CK29" s="638"/>
      <c r="CL29" s="638"/>
      <c r="CM29" s="638"/>
      <c r="CN29" s="638"/>
      <c r="CO29" s="638"/>
      <c r="CP29" s="638"/>
      <c r="CQ29" s="639"/>
      <c r="CR29" s="640">
        <v>566606</v>
      </c>
      <c r="CS29" s="649"/>
      <c r="CT29" s="649"/>
      <c r="CU29" s="649"/>
      <c r="CV29" s="649"/>
      <c r="CW29" s="649"/>
      <c r="CX29" s="649"/>
      <c r="CY29" s="650"/>
      <c r="CZ29" s="643">
        <v>8.3000000000000007</v>
      </c>
      <c r="DA29" s="651"/>
      <c r="DB29" s="651"/>
      <c r="DC29" s="652"/>
      <c r="DD29" s="646">
        <v>566606</v>
      </c>
      <c r="DE29" s="649"/>
      <c r="DF29" s="649"/>
      <c r="DG29" s="649"/>
      <c r="DH29" s="649"/>
      <c r="DI29" s="649"/>
      <c r="DJ29" s="649"/>
      <c r="DK29" s="650"/>
      <c r="DL29" s="646">
        <v>566606</v>
      </c>
      <c r="DM29" s="649"/>
      <c r="DN29" s="649"/>
      <c r="DO29" s="649"/>
      <c r="DP29" s="649"/>
      <c r="DQ29" s="649"/>
      <c r="DR29" s="649"/>
      <c r="DS29" s="649"/>
      <c r="DT29" s="649"/>
      <c r="DU29" s="649"/>
      <c r="DV29" s="650"/>
      <c r="DW29" s="643">
        <v>11.8</v>
      </c>
      <c r="DX29" s="651"/>
      <c r="DY29" s="651"/>
      <c r="DZ29" s="651"/>
      <c r="EA29" s="651"/>
      <c r="EB29" s="651"/>
      <c r="EC29" s="665"/>
    </row>
    <row r="30" spans="2:133" ht="11.25" customHeight="1" x14ac:dyDescent="0.2">
      <c r="B30" s="637" t="s">
        <v>309</v>
      </c>
      <c r="C30" s="638"/>
      <c r="D30" s="638"/>
      <c r="E30" s="638"/>
      <c r="F30" s="638"/>
      <c r="G30" s="638"/>
      <c r="H30" s="638"/>
      <c r="I30" s="638"/>
      <c r="J30" s="638"/>
      <c r="K30" s="638"/>
      <c r="L30" s="638"/>
      <c r="M30" s="638"/>
      <c r="N30" s="638"/>
      <c r="O30" s="638"/>
      <c r="P30" s="638"/>
      <c r="Q30" s="639"/>
      <c r="R30" s="640">
        <v>1047521</v>
      </c>
      <c r="S30" s="641"/>
      <c r="T30" s="641"/>
      <c r="U30" s="641"/>
      <c r="V30" s="641"/>
      <c r="W30" s="641"/>
      <c r="X30" s="641"/>
      <c r="Y30" s="642"/>
      <c r="Z30" s="676">
        <v>14.4</v>
      </c>
      <c r="AA30" s="676"/>
      <c r="AB30" s="676"/>
      <c r="AC30" s="676"/>
      <c r="AD30" s="677" t="s">
        <v>129</v>
      </c>
      <c r="AE30" s="677"/>
      <c r="AF30" s="677"/>
      <c r="AG30" s="677"/>
      <c r="AH30" s="677"/>
      <c r="AI30" s="677"/>
      <c r="AJ30" s="677"/>
      <c r="AK30" s="677"/>
      <c r="AL30" s="643" t="s">
        <v>246</v>
      </c>
      <c r="AM30" s="644"/>
      <c r="AN30" s="644"/>
      <c r="AO30" s="678"/>
      <c r="AP30" s="692" t="s">
        <v>225</v>
      </c>
      <c r="AQ30" s="693"/>
      <c r="AR30" s="693"/>
      <c r="AS30" s="693"/>
      <c r="AT30" s="693"/>
      <c r="AU30" s="693"/>
      <c r="AV30" s="693"/>
      <c r="AW30" s="693"/>
      <c r="AX30" s="693"/>
      <c r="AY30" s="693"/>
      <c r="AZ30" s="693"/>
      <c r="BA30" s="693"/>
      <c r="BB30" s="693"/>
      <c r="BC30" s="693"/>
      <c r="BD30" s="693"/>
      <c r="BE30" s="693"/>
      <c r="BF30" s="694"/>
      <c r="BG30" s="692" t="s">
        <v>310</v>
      </c>
      <c r="BH30" s="706"/>
      <c r="BI30" s="706"/>
      <c r="BJ30" s="706"/>
      <c r="BK30" s="706"/>
      <c r="BL30" s="706"/>
      <c r="BM30" s="706"/>
      <c r="BN30" s="706"/>
      <c r="BO30" s="706"/>
      <c r="BP30" s="706"/>
      <c r="BQ30" s="707"/>
      <c r="BR30" s="692" t="s">
        <v>311</v>
      </c>
      <c r="BS30" s="706"/>
      <c r="BT30" s="706"/>
      <c r="BU30" s="706"/>
      <c r="BV30" s="706"/>
      <c r="BW30" s="706"/>
      <c r="BX30" s="706"/>
      <c r="BY30" s="706"/>
      <c r="BZ30" s="706"/>
      <c r="CA30" s="706"/>
      <c r="CB30" s="707"/>
      <c r="CD30" s="655"/>
      <c r="CE30" s="656"/>
      <c r="CF30" s="637" t="s">
        <v>312</v>
      </c>
      <c r="CG30" s="638"/>
      <c r="CH30" s="638"/>
      <c r="CI30" s="638"/>
      <c r="CJ30" s="638"/>
      <c r="CK30" s="638"/>
      <c r="CL30" s="638"/>
      <c r="CM30" s="638"/>
      <c r="CN30" s="638"/>
      <c r="CO30" s="638"/>
      <c r="CP30" s="638"/>
      <c r="CQ30" s="639"/>
      <c r="CR30" s="640">
        <v>549866</v>
      </c>
      <c r="CS30" s="641"/>
      <c r="CT30" s="641"/>
      <c r="CU30" s="641"/>
      <c r="CV30" s="641"/>
      <c r="CW30" s="641"/>
      <c r="CX30" s="641"/>
      <c r="CY30" s="642"/>
      <c r="CZ30" s="643">
        <v>8.1</v>
      </c>
      <c r="DA30" s="651"/>
      <c r="DB30" s="651"/>
      <c r="DC30" s="652"/>
      <c r="DD30" s="646">
        <v>549866</v>
      </c>
      <c r="DE30" s="641"/>
      <c r="DF30" s="641"/>
      <c r="DG30" s="641"/>
      <c r="DH30" s="641"/>
      <c r="DI30" s="641"/>
      <c r="DJ30" s="641"/>
      <c r="DK30" s="642"/>
      <c r="DL30" s="646">
        <v>549866</v>
      </c>
      <c r="DM30" s="641"/>
      <c r="DN30" s="641"/>
      <c r="DO30" s="641"/>
      <c r="DP30" s="641"/>
      <c r="DQ30" s="641"/>
      <c r="DR30" s="641"/>
      <c r="DS30" s="641"/>
      <c r="DT30" s="641"/>
      <c r="DU30" s="641"/>
      <c r="DV30" s="642"/>
      <c r="DW30" s="643">
        <v>11.4</v>
      </c>
      <c r="DX30" s="651"/>
      <c r="DY30" s="651"/>
      <c r="DZ30" s="651"/>
      <c r="EA30" s="651"/>
      <c r="EB30" s="651"/>
      <c r="EC30" s="665"/>
    </row>
    <row r="31" spans="2:133" ht="11.25" customHeight="1" x14ac:dyDescent="0.2">
      <c r="B31" s="709" t="s">
        <v>313</v>
      </c>
      <c r="C31" s="710"/>
      <c r="D31" s="710"/>
      <c r="E31" s="710"/>
      <c r="F31" s="710"/>
      <c r="G31" s="710"/>
      <c r="H31" s="710"/>
      <c r="I31" s="710"/>
      <c r="J31" s="710"/>
      <c r="K31" s="710"/>
      <c r="L31" s="710"/>
      <c r="M31" s="710"/>
      <c r="N31" s="710"/>
      <c r="O31" s="710"/>
      <c r="P31" s="710"/>
      <c r="Q31" s="711"/>
      <c r="R31" s="640" t="s">
        <v>129</v>
      </c>
      <c r="S31" s="641"/>
      <c r="T31" s="641"/>
      <c r="U31" s="641"/>
      <c r="V31" s="641"/>
      <c r="W31" s="641"/>
      <c r="X31" s="641"/>
      <c r="Y31" s="642"/>
      <c r="Z31" s="676" t="s">
        <v>138</v>
      </c>
      <c r="AA31" s="676"/>
      <c r="AB31" s="676"/>
      <c r="AC31" s="676"/>
      <c r="AD31" s="677" t="s">
        <v>129</v>
      </c>
      <c r="AE31" s="677"/>
      <c r="AF31" s="677"/>
      <c r="AG31" s="677"/>
      <c r="AH31" s="677"/>
      <c r="AI31" s="677"/>
      <c r="AJ31" s="677"/>
      <c r="AK31" s="677"/>
      <c r="AL31" s="643" t="s">
        <v>246</v>
      </c>
      <c r="AM31" s="644"/>
      <c r="AN31" s="644"/>
      <c r="AO31" s="678"/>
      <c r="AP31" s="701" t="s">
        <v>314</v>
      </c>
      <c r="AQ31" s="702"/>
      <c r="AR31" s="702"/>
      <c r="AS31" s="702"/>
      <c r="AT31" s="703" t="s">
        <v>315</v>
      </c>
      <c r="AU31" s="212"/>
      <c r="AV31" s="212"/>
      <c r="AW31" s="212"/>
      <c r="AX31" s="689" t="s">
        <v>188</v>
      </c>
      <c r="AY31" s="690"/>
      <c r="AZ31" s="690"/>
      <c r="BA31" s="690"/>
      <c r="BB31" s="690"/>
      <c r="BC31" s="690"/>
      <c r="BD31" s="690"/>
      <c r="BE31" s="690"/>
      <c r="BF31" s="691"/>
      <c r="BG31" s="697">
        <v>99.1</v>
      </c>
      <c r="BH31" s="698"/>
      <c r="BI31" s="698"/>
      <c r="BJ31" s="698"/>
      <c r="BK31" s="698"/>
      <c r="BL31" s="698"/>
      <c r="BM31" s="699">
        <v>96.7</v>
      </c>
      <c r="BN31" s="698"/>
      <c r="BO31" s="698"/>
      <c r="BP31" s="698"/>
      <c r="BQ31" s="700"/>
      <c r="BR31" s="697">
        <v>99.1</v>
      </c>
      <c r="BS31" s="698"/>
      <c r="BT31" s="698"/>
      <c r="BU31" s="698"/>
      <c r="BV31" s="698"/>
      <c r="BW31" s="698"/>
      <c r="BX31" s="699">
        <v>96.5</v>
      </c>
      <c r="BY31" s="698"/>
      <c r="BZ31" s="698"/>
      <c r="CA31" s="698"/>
      <c r="CB31" s="700"/>
      <c r="CD31" s="655"/>
      <c r="CE31" s="656"/>
      <c r="CF31" s="637" t="s">
        <v>316</v>
      </c>
      <c r="CG31" s="638"/>
      <c r="CH31" s="638"/>
      <c r="CI31" s="638"/>
      <c r="CJ31" s="638"/>
      <c r="CK31" s="638"/>
      <c r="CL31" s="638"/>
      <c r="CM31" s="638"/>
      <c r="CN31" s="638"/>
      <c r="CO31" s="638"/>
      <c r="CP31" s="638"/>
      <c r="CQ31" s="639"/>
      <c r="CR31" s="640">
        <v>16740</v>
      </c>
      <c r="CS31" s="649"/>
      <c r="CT31" s="649"/>
      <c r="CU31" s="649"/>
      <c r="CV31" s="649"/>
      <c r="CW31" s="649"/>
      <c r="CX31" s="649"/>
      <c r="CY31" s="650"/>
      <c r="CZ31" s="643">
        <v>0.2</v>
      </c>
      <c r="DA31" s="651"/>
      <c r="DB31" s="651"/>
      <c r="DC31" s="652"/>
      <c r="DD31" s="646">
        <v>16740</v>
      </c>
      <c r="DE31" s="649"/>
      <c r="DF31" s="649"/>
      <c r="DG31" s="649"/>
      <c r="DH31" s="649"/>
      <c r="DI31" s="649"/>
      <c r="DJ31" s="649"/>
      <c r="DK31" s="650"/>
      <c r="DL31" s="646">
        <v>16740</v>
      </c>
      <c r="DM31" s="649"/>
      <c r="DN31" s="649"/>
      <c r="DO31" s="649"/>
      <c r="DP31" s="649"/>
      <c r="DQ31" s="649"/>
      <c r="DR31" s="649"/>
      <c r="DS31" s="649"/>
      <c r="DT31" s="649"/>
      <c r="DU31" s="649"/>
      <c r="DV31" s="650"/>
      <c r="DW31" s="643">
        <v>0.3</v>
      </c>
      <c r="DX31" s="651"/>
      <c r="DY31" s="651"/>
      <c r="DZ31" s="651"/>
      <c r="EA31" s="651"/>
      <c r="EB31" s="651"/>
      <c r="EC31" s="665"/>
    </row>
    <row r="32" spans="2:133" ht="11.25" customHeight="1" x14ac:dyDescent="0.2">
      <c r="B32" s="637" t="s">
        <v>317</v>
      </c>
      <c r="C32" s="638"/>
      <c r="D32" s="638"/>
      <c r="E32" s="638"/>
      <c r="F32" s="638"/>
      <c r="G32" s="638"/>
      <c r="H32" s="638"/>
      <c r="I32" s="638"/>
      <c r="J32" s="638"/>
      <c r="K32" s="638"/>
      <c r="L32" s="638"/>
      <c r="M32" s="638"/>
      <c r="N32" s="638"/>
      <c r="O32" s="638"/>
      <c r="P32" s="638"/>
      <c r="Q32" s="639"/>
      <c r="R32" s="640">
        <v>397373</v>
      </c>
      <c r="S32" s="641"/>
      <c r="T32" s="641"/>
      <c r="U32" s="641"/>
      <c r="V32" s="641"/>
      <c r="W32" s="641"/>
      <c r="X32" s="641"/>
      <c r="Y32" s="642"/>
      <c r="Z32" s="676">
        <v>5.5</v>
      </c>
      <c r="AA32" s="676"/>
      <c r="AB32" s="676"/>
      <c r="AC32" s="676"/>
      <c r="AD32" s="677" t="s">
        <v>129</v>
      </c>
      <c r="AE32" s="677"/>
      <c r="AF32" s="677"/>
      <c r="AG32" s="677"/>
      <c r="AH32" s="677"/>
      <c r="AI32" s="677"/>
      <c r="AJ32" s="677"/>
      <c r="AK32" s="677"/>
      <c r="AL32" s="643" t="s">
        <v>246</v>
      </c>
      <c r="AM32" s="644"/>
      <c r="AN32" s="644"/>
      <c r="AO32" s="678"/>
      <c r="AP32" s="679"/>
      <c r="AQ32" s="680"/>
      <c r="AR32" s="680"/>
      <c r="AS32" s="680"/>
      <c r="AT32" s="704"/>
      <c r="AU32" s="208" t="s">
        <v>318</v>
      </c>
      <c r="AX32" s="637" t="s">
        <v>319</v>
      </c>
      <c r="AY32" s="638"/>
      <c r="AZ32" s="638"/>
      <c r="BA32" s="638"/>
      <c r="BB32" s="638"/>
      <c r="BC32" s="638"/>
      <c r="BD32" s="638"/>
      <c r="BE32" s="638"/>
      <c r="BF32" s="639"/>
      <c r="BG32" s="696">
        <v>98.9</v>
      </c>
      <c r="BH32" s="649"/>
      <c r="BI32" s="649"/>
      <c r="BJ32" s="649"/>
      <c r="BK32" s="649"/>
      <c r="BL32" s="649"/>
      <c r="BM32" s="644">
        <v>95.5</v>
      </c>
      <c r="BN32" s="649"/>
      <c r="BO32" s="649"/>
      <c r="BP32" s="649"/>
      <c r="BQ32" s="674"/>
      <c r="BR32" s="696">
        <v>98.9</v>
      </c>
      <c r="BS32" s="649"/>
      <c r="BT32" s="649"/>
      <c r="BU32" s="649"/>
      <c r="BV32" s="649"/>
      <c r="BW32" s="649"/>
      <c r="BX32" s="644">
        <v>95.3</v>
      </c>
      <c r="BY32" s="649"/>
      <c r="BZ32" s="649"/>
      <c r="CA32" s="649"/>
      <c r="CB32" s="674"/>
      <c r="CD32" s="657"/>
      <c r="CE32" s="658"/>
      <c r="CF32" s="637" t="s">
        <v>320</v>
      </c>
      <c r="CG32" s="638"/>
      <c r="CH32" s="638"/>
      <c r="CI32" s="638"/>
      <c r="CJ32" s="638"/>
      <c r="CK32" s="638"/>
      <c r="CL32" s="638"/>
      <c r="CM32" s="638"/>
      <c r="CN32" s="638"/>
      <c r="CO32" s="638"/>
      <c r="CP32" s="638"/>
      <c r="CQ32" s="639"/>
      <c r="CR32" s="640" t="s">
        <v>129</v>
      </c>
      <c r="CS32" s="641"/>
      <c r="CT32" s="641"/>
      <c r="CU32" s="641"/>
      <c r="CV32" s="641"/>
      <c r="CW32" s="641"/>
      <c r="CX32" s="641"/>
      <c r="CY32" s="642"/>
      <c r="CZ32" s="643" t="s">
        <v>129</v>
      </c>
      <c r="DA32" s="651"/>
      <c r="DB32" s="651"/>
      <c r="DC32" s="652"/>
      <c r="DD32" s="646" t="s">
        <v>129</v>
      </c>
      <c r="DE32" s="641"/>
      <c r="DF32" s="641"/>
      <c r="DG32" s="641"/>
      <c r="DH32" s="641"/>
      <c r="DI32" s="641"/>
      <c r="DJ32" s="641"/>
      <c r="DK32" s="642"/>
      <c r="DL32" s="646" t="s">
        <v>129</v>
      </c>
      <c r="DM32" s="641"/>
      <c r="DN32" s="641"/>
      <c r="DO32" s="641"/>
      <c r="DP32" s="641"/>
      <c r="DQ32" s="641"/>
      <c r="DR32" s="641"/>
      <c r="DS32" s="641"/>
      <c r="DT32" s="641"/>
      <c r="DU32" s="641"/>
      <c r="DV32" s="642"/>
      <c r="DW32" s="643" t="s">
        <v>246</v>
      </c>
      <c r="DX32" s="651"/>
      <c r="DY32" s="651"/>
      <c r="DZ32" s="651"/>
      <c r="EA32" s="651"/>
      <c r="EB32" s="651"/>
      <c r="EC32" s="665"/>
    </row>
    <row r="33" spans="2:133" ht="11.25" customHeight="1" x14ac:dyDescent="0.2">
      <c r="B33" s="637" t="s">
        <v>321</v>
      </c>
      <c r="C33" s="638"/>
      <c r="D33" s="638"/>
      <c r="E33" s="638"/>
      <c r="F33" s="638"/>
      <c r="G33" s="638"/>
      <c r="H33" s="638"/>
      <c r="I33" s="638"/>
      <c r="J33" s="638"/>
      <c r="K33" s="638"/>
      <c r="L33" s="638"/>
      <c r="M33" s="638"/>
      <c r="N33" s="638"/>
      <c r="O33" s="638"/>
      <c r="P33" s="638"/>
      <c r="Q33" s="639"/>
      <c r="R33" s="640">
        <v>7100</v>
      </c>
      <c r="S33" s="641"/>
      <c r="T33" s="641"/>
      <c r="U33" s="641"/>
      <c r="V33" s="641"/>
      <c r="W33" s="641"/>
      <c r="X33" s="641"/>
      <c r="Y33" s="642"/>
      <c r="Z33" s="676">
        <v>0.1</v>
      </c>
      <c r="AA33" s="676"/>
      <c r="AB33" s="676"/>
      <c r="AC33" s="676"/>
      <c r="AD33" s="677">
        <v>6515</v>
      </c>
      <c r="AE33" s="677"/>
      <c r="AF33" s="677"/>
      <c r="AG33" s="677"/>
      <c r="AH33" s="677"/>
      <c r="AI33" s="677"/>
      <c r="AJ33" s="677"/>
      <c r="AK33" s="677"/>
      <c r="AL33" s="643">
        <v>0.1</v>
      </c>
      <c r="AM33" s="644"/>
      <c r="AN33" s="644"/>
      <c r="AO33" s="678"/>
      <c r="AP33" s="681"/>
      <c r="AQ33" s="682"/>
      <c r="AR33" s="682"/>
      <c r="AS33" s="682"/>
      <c r="AT33" s="705"/>
      <c r="AU33" s="213"/>
      <c r="AV33" s="213"/>
      <c r="AW33" s="213"/>
      <c r="AX33" s="621" t="s">
        <v>322</v>
      </c>
      <c r="AY33" s="622"/>
      <c r="AZ33" s="622"/>
      <c r="BA33" s="622"/>
      <c r="BB33" s="622"/>
      <c r="BC33" s="622"/>
      <c r="BD33" s="622"/>
      <c r="BE33" s="622"/>
      <c r="BF33" s="623"/>
      <c r="BG33" s="695">
        <v>99.2</v>
      </c>
      <c r="BH33" s="625"/>
      <c r="BI33" s="625"/>
      <c r="BJ33" s="625"/>
      <c r="BK33" s="625"/>
      <c r="BL33" s="625"/>
      <c r="BM33" s="669">
        <v>97.4</v>
      </c>
      <c r="BN33" s="625"/>
      <c r="BO33" s="625"/>
      <c r="BP33" s="625"/>
      <c r="BQ33" s="663"/>
      <c r="BR33" s="695">
        <v>99.1</v>
      </c>
      <c r="BS33" s="625"/>
      <c r="BT33" s="625"/>
      <c r="BU33" s="625"/>
      <c r="BV33" s="625"/>
      <c r="BW33" s="625"/>
      <c r="BX33" s="669">
        <v>97.2</v>
      </c>
      <c r="BY33" s="625"/>
      <c r="BZ33" s="625"/>
      <c r="CA33" s="625"/>
      <c r="CB33" s="663"/>
      <c r="CD33" s="637" t="s">
        <v>323</v>
      </c>
      <c r="CE33" s="638"/>
      <c r="CF33" s="638"/>
      <c r="CG33" s="638"/>
      <c r="CH33" s="638"/>
      <c r="CI33" s="638"/>
      <c r="CJ33" s="638"/>
      <c r="CK33" s="638"/>
      <c r="CL33" s="638"/>
      <c r="CM33" s="638"/>
      <c r="CN33" s="638"/>
      <c r="CO33" s="638"/>
      <c r="CP33" s="638"/>
      <c r="CQ33" s="639"/>
      <c r="CR33" s="640">
        <v>3080391</v>
      </c>
      <c r="CS33" s="649"/>
      <c r="CT33" s="649"/>
      <c r="CU33" s="649"/>
      <c r="CV33" s="649"/>
      <c r="CW33" s="649"/>
      <c r="CX33" s="649"/>
      <c r="CY33" s="650"/>
      <c r="CZ33" s="643">
        <v>45.4</v>
      </c>
      <c r="DA33" s="651"/>
      <c r="DB33" s="651"/>
      <c r="DC33" s="652"/>
      <c r="DD33" s="646">
        <v>2522556</v>
      </c>
      <c r="DE33" s="649"/>
      <c r="DF33" s="649"/>
      <c r="DG33" s="649"/>
      <c r="DH33" s="649"/>
      <c r="DI33" s="649"/>
      <c r="DJ33" s="649"/>
      <c r="DK33" s="650"/>
      <c r="DL33" s="646">
        <v>2095447</v>
      </c>
      <c r="DM33" s="649"/>
      <c r="DN33" s="649"/>
      <c r="DO33" s="649"/>
      <c r="DP33" s="649"/>
      <c r="DQ33" s="649"/>
      <c r="DR33" s="649"/>
      <c r="DS33" s="649"/>
      <c r="DT33" s="649"/>
      <c r="DU33" s="649"/>
      <c r="DV33" s="650"/>
      <c r="DW33" s="643">
        <v>43.6</v>
      </c>
      <c r="DX33" s="651"/>
      <c r="DY33" s="651"/>
      <c r="DZ33" s="651"/>
      <c r="EA33" s="651"/>
      <c r="EB33" s="651"/>
      <c r="EC33" s="665"/>
    </row>
    <row r="34" spans="2:133" ht="11.25" customHeight="1" x14ac:dyDescent="0.2">
      <c r="B34" s="637" t="s">
        <v>324</v>
      </c>
      <c r="C34" s="638"/>
      <c r="D34" s="638"/>
      <c r="E34" s="638"/>
      <c r="F34" s="638"/>
      <c r="G34" s="638"/>
      <c r="H34" s="638"/>
      <c r="I34" s="638"/>
      <c r="J34" s="638"/>
      <c r="K34" s="638"/>
      <c r="L34" s="638"/>
      <c r="M34" s="638"/>
      <c r="N34" s="638"/>
      <c r="O34" s="638"/>
      <c r="P34" s="638"/>
      <c r="Q34" s="639"/>
      <c r="R34" s="640">
        <v>17139</v>
      </c>
      <c r="S34" s="641"/>
      <c r="T34" s="641"/>
      <c r="U34" s="641"/>
      <c r="V34" s="641"/>
      <c r="W34" s="641"/>
      <c r="X34" s="641"/>
      <c r="Y34" s="642"/>
      <c r="Z34" s="676">
        <v>0.2</v>
      </c>
      <c r="AA34" s="676"/>
      <c r="AB34" s="676"/>
      <c r="AC34" s="676"/>
      <c r="AD34" s="677" t="s">
        <v>246</v>
      </c>
      <c r="AE34" s="677"/>
      <c r="AF34" s="677"/>
      <c r="AG34" s="677"/>
      <c r="AH34" s="677"/>
      <c r="AI34" s="677"/>
      <c r="AJ34" s="677"/>
      <c r="AK34" s="677"/>
      <c r="AL34" s="643" t="s">
        <v>246</v>
      </c>
      <c r="AM34" s="644"/>
      <c r="AN34" s="644"/>
      <c r="AO34" s="67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7" t="s">
        <v>325</v>
      </c>
      <c r="CE34" s="638"/>
      <c r="CF34" s="638"/>
      <c r="CG34" s="638"/>
      <c r="CH34" s="638"/>
      <c r="CI34" s="638"/>
      <c r="CJ34" s="638"/>
      <c r="CK34" s="638"/>
      <c r="CL34" s="638"/>
      <c r="CM34" s="638"/>
      <c r="CN34" s="638"/>
      <c r="CO34" s="638"/>
      <c r="CP34" s="638"/>
      <c r="CQ34" s="639"/>
      <c r="CR34" s="640">
        <v>1286815</v>
      </c>
      <c r="CS34" s="641"/>
      <c r="CT34" s="641"/>
      <c r="CU34" s="641"/>
      <c r="CV34" s="641"/>
      <c r="CW34" s="641"/>
      <c r="CX34" s="641"/>
      <c r="CY34" s="642"/>
      <c r="CZ34" s="643">
        <v>19</v>
      </c>
      <c r="DA34" s="651"/>
      <c r="DB34" s="651"/>
      <c r="DC34" s="652"/>
      <c r="DD34" s="646">
        <v>946879</v>
      </c>
      <c r="DE34" s="641"/>
      <c r="DF34" s="641"/>
      <c r="DG34" s="641"/>
      <c r="DH34" s="641"/>
      <c r="DI34" s="641"/>
      <c r="DJ34" s="641"/>
      <c r="DK34" s="642"/>
      <c r="DL34" s="646">
        <v>759131</v>
      </c>
      <c r="DM34" s="641"/>
      <c r="DN34" s="641"/>
      <c r="DO34" s="641"/>
      <c r="DP34" s="641"/>
      <c r="DQ34" s="641"/>
      <c r="DR34" s="641"/>
      <c r="DS34" s="641"/>
      <c r="DT34" s="641"/>
      <c r="DU34" s="641"/>
      <c r="DV34" s="642"/>
      <c r="DW34" s="643">
        <v>15.8</v>
      </c>
      <c r="DX34" s="651"/>
      <c r="DY34" s="651"/>
      <c r="DZ34" s="651"/>
      <c r="EA34" s="651"/>
      <c r="EB34" s="651"/>
      <c r="EC34" s="665"/>
    </row>
    <row r="35" spans="2:133" ht="11.25" customHeight="1" x14ac:dyDescent="0.2">
      <c r="B35" s="637" t="s">
        <v>326</v>
      </c>
      <c r="C35" s="638"/>
      <c r="D35" s="638"/>
      <c r="E35" s="638"/>
      <c r="F35" s="638"/>
      <c r="G35" s="638"/>
      <c r="H35" s="638"/>
      <c r="I35" s="638"/>
      <c r="J35" s="638"/>
      <c r="K35" s="638"/>
      <c r="L35" s="638"/>
      <c r="M35" s="638"/>
      <c r="N35" s="638"/>
      <c r="O35" s="638"/>
      <c r="P35" s="638"/>
      <c r="Q35" s="639"/>
      <c r="R35" s="640">
        <v>414665</v>
      </c>
      <c r="S35" s="641"/>
      <c r="T35" s="641"/>
      <c r="U35" s="641"/>
      <c r="V35" s="641"/>
      <c r="W35" s="641"/>
      <c r="X35" s="641"/>
      <c r="Y35" s="642"/>
      <c r="Z35" s="676">
        <v>5.7</v>
      </c>
      <c r="AA35" s="676"/>
      <c r="AB35" s="676"/>
      <c r="AC35" s="676"/>
      <c r="AD35" s="677" t="s">
        <v>246</v>
      </c>
      <c r="AE35" s="677"/>
      <c r="AF35" s="677"/>
      <c r="AG35" s="677"/>
      <c r="AH35" s="677"/>
      <c r="AI35" s="677"/>
      <c r="AJ35" s="677"/>
      <c r="AK35" s="677"/>
      <c r="AL35" s="643" t="s">
        <v>246</v>
      </c>
      <c r="AM35" s="644"/>
      <c r="AN35" s="644"/>
      <c r="AO35" s="678"/>
      <c r="AP35" s="216"/>
      <c r="AQ35" s="692" t="s">
        <v>327</v>
      </c>
      <c r="AR35" s="693"/>
      <c r="AS35" s="693"/>
      <c r="AT35" s="693"/>
      <c r="AU35" s="693"/>
      <c r="AV35" s="693"/>
      <c r="AW35" s="693"/>
      <c r="AX35" s="693"/>
      <c r="AY35" s="693"/>
      <c r="AZ35" s="693"/>
      <c r="BA35" s="693"/>
      <c r="BB35" s="693"/>
      <c r="BC35" s="693"/>
      <c r="BD35" s="693"/>
      <c r="BE35" s="693"/>
      <c r="BF35" s="694"/>
      <c r="BG35" s="692" t="s">
        <v>328</v>
      </c>
      <c r="BH35" s="693"/>
      <c r="BI35" s="693"/>
      <c r="BJ35" s="693"/>
      <c r="BK35" s="693"/>
      <c r="BL35" s="693"/>
      <c r="BM35" s="693"/>
      <c r="BN35" s="693"/>
      <c r="BO35" s="693"/>
      <c r="BP35" s="693"/>
      <c r="BQ35" s="693"/>
      <c r="BR35" s="693"/>
      <c r="BS35" s="693"/>
      <c r="BT35" s="693"/>
      <c r="BU35" s="693"/>
      <c r="BV35" s="693"/>
      <c r="BW35" s="693"/>
      <c r="BX35" s="693"/>
      <c r="BY35" s="693"/>
      <c r="BZ35" s="693"/>
      <c r="CA35" s="693"/>
      <c r="CB35" s="694"/>
      <c r="CD35" s="637" t="s">
        <v>329</v>
      </c>
      <c r="CE35" s="638"/>
      <c r="CF35" s="638"/>
      <c r="CG35" s="638"/>
      <c r="CH35" s="638"/>
      <c r="CI35" s="638"/>
      <c r="CJ35" s="638"/>
      <c r="CK35" s="638"/>
      <c r="CL35" s="638"/>
      <c r="CM35" s="638"/>
      <c r="CN35" s="638"/>
      <c r="CO35" s="638"/>
      <c r="CP35" s="638"/>
      <c r="CQ35" s="639"/>
      <c r="CR35" s="640">
        <v>18996</v>
      </c>
      <c r="CS35" s="649"/>
      <c r="CT35" s="649"/>
      <c r="CU35" s="649"/>
      <c r="CV35" s="649"/>
      <c r="CW35" s="649"/>
      <c r="CX35" s="649"/>
      <c r="CY35" s="650"/>
      <c r="CZ35" s="643">
        <v>0.3</v>
      </c>
      <c r="DA35" s="651"/>
      <c r="DB35" s="651"/>
      <c r="DC35" s="652"/>
      <c r="DD35" s="646">
        <v>18199</v>
      </c>
      <c r="DE35" s="649"/>
      <c r="DF35" s="649"/>
      <c r="DG35" s="649"/>
      <c r="DH35" s="649"/>
      <c r="DI35" s="649"/>
      <c r="DJ35" s="649"/>
      <c r="DK35" s="650"/>
      <c r="DL35" s="646">
        <v>18199</v>
      </c>
      <c r="DM35" s="649"/>
      <c r="DN35" s="649"/>
      <c r="DO35" s="649"/>
      <c r="DP35" s="649"/>
      <c r="DQ35" s="649"/>
      <c r="DR35" s="649"/>
      <c r="DS35" s="649"/>
      <c r="DT35" s="649"/>
      <c r="DU35" s="649"/>
      <c r="DV35" s="650"/>
      <c r="DW35" s="643">
        <v>0.4</v>
      </c>
      <c r="DX35" s="651"/>
      <c r="DY35" s="651"/>
      <c r="DZ35" s="651"/>
      <c r="EA35" s="651"/>
      <c r="EB35" s="651"/>
      <c r="EC35" s="665"/>
    </row>
    <row r="36" spans="2:133" ht="11.25" customHeight="1" x14ac:dyDescent="0.2">
      <c r="B36" s="637" t="s">
        <v>330</v>
      </c>
      <c r="C36" s="638"/>
      <c r="D36" s="638"/>
      <c r="E36" s="638"/>
      <c r="F36" s="638"/>
      <c r="G36" s="638"/>
      <c r="H36" s="638"/>
      <c r="I36" s="638"/>
      <c r="J36" s="638"/>
      <c r="K36" s="638"/>
      <c r="L36" s="638"/>
      <c r="M36" s="638"/>
      <c r="N36" s="638"/>
      <c r="O36" s="638"/>
      <c r="P36" s="638"/>
      <c r="Q36" s="639"/>
      <c r="R36" s="640">
        <v>120353</v>
      </c>
      <c r="S36" s="641"/>
      <c r="T36" s="641"/>
      <c r="U36" s="641"/>
      <c r="V36" s="641"/>
      <c r="W36" s="641"/>
      <c r="X36" s="641"/>
      <c r="Y36" s="642"/>
      <c r="Z36" s="676">
        <v>1.7</v>
      </c>
      <c r="AA36" s="676"/>
      <c r="AB36" s="676"/>
      <c r="AC36" s="676"/>
      <c r="AD36" s="677" t="s">
        <v>246</v>
      </c>
      <c r="AE36" s="677"/>
      <c r="AF36" s="677"/>
      <c r="AG36" s="677"/>
      <c r="AH36" s="677"/>
      <c r="AI36" s="677"/>
      <c r="AJ36" s="677"/>
      <c r="AK36" s="677"/>
      <c r="AL36" s="643" t="s">
        <v>246</v>
      </c>
      <c r="AM36" s="644"/>
      <c r="AN36" s="644"/>
      <c r="AO36" s="678"/>
      <c r="AP36" s="216"/>
      <c r="AQ36" s="683" t="s">
        <v>331</v>
      </c>
      <c r="AR36" s="684"/>
      <c r="AS36" s="684"/>
      <c r="AT36" s="684"/>
      <c r="AU36" s="684"/>
      <c r="AV36" s="684"/>
      <c r="AW36" s="684"/>
      <c r="AX36" s="684"/>
      <c r="AY36" s="685"/>
      <c r="AZ36" s="686">
        <v>750654</v>
      </c>
      <c r="BA36" s="687"/>
      <c r="BB36" s="687"/>
      <c r="BC36" s="687"/>
      <c r="BD36" s="687"/>
      <c r="BE36" s="687"/>
      <c r="BF36" s="688"/>
      <c r="BG36" s="689" t="s">
        <v>332</v>
      </c>
      <c r="BH36" s="690"/>
      <c r="BI36" s="690"/>
      <c r="BJ36" s="690"/>
      <c r="BK36" s="690"/>
      <c r="BL36" s="690"/>
      <c r="BM36" s="690"/>
      <c r="BN36" s="690"/>
      <c r="BO36" s="690"/>
      <c r="BP36" s="690"/>
      <c r="BQ36" s="690"/>
      <c r="BR36" s="690"/>
      <c r="BS36" s="690"/>
      <c r="BT36" s="690"/>
      <c r="BU36" s="691"/>
      <c r="BV36" s="686">
        <v>16507</v>
      </c>
      <c r="BW36" s="687"/>
      <c r="BX36" s="687"/>
      <c r="BY36" s="687"/>
      <c r="BZ36" s="687"/>
      <c r="CA36" s="687"/>
      <c r="CB36" s="688"/>
      <c r="CD36" s="637" t="s">
        <v>333</v>
      </c>
      <c r="CE36" s="638"/>
      <c r="CF36" s="638"/>
      <c r="CG36" s="638"/>
      <c r="CH36" s="638"/>
      <c r="CI36" s="638"/>
      <c r="CJ36" s="638"/>
      <c r="CK36" s="638"/>
      <c r="CL36" s="638"/>
      <c r="CM36" s="638"/>
      <c r="CN36" s="638"/>
      <c r="CO36" s="638"/>
      <c r="CP36" s="638"/>
      <c r="CQ36" s="639"/>
      <c r="CR36" s="640">
        <v>1052072</v>
      </c>
      <c r="CS36" s="641"/>
      <c r="CT36" s="641"/>
      <c r="CU36" s="641"/>
      <c r="CV36" s="641"/>
      <c r="CW36" s="641"/>
      <c r="CX36" s="641"/>
      <c r="CY36" s="642"/>
      <c r="CZ36" s="643">
        <v>15.5</v>
      </c>
      <c r="DA36" s="651"/>
      <c r="DB36" s="651"/>
      <c r="DC36" s="652"/>
      <c r="DD36" s="646">
        <v>984646</v>
      </c>
      <c r="DE36" s="641"/>
      <c r="DF36" s="641"/>
      <c r="DG36" s="641"/>
      <c r="DH36" s="641"/>
      <c r="DI36" s="641"/>
      <c r="DJ36" s="641"/>
      <c r="DK36" s="642"/>
      <c r="DL36" s="646">
        <v>762183</v>
      </c>
      <c r="DM36" s="641"/>
      <c r="DN36" s="641"/>
      <c r="DO36" s="641"/>
      <c r="DP36" s="641"/>
      <c r="DQ36" s="641"/>
      <c r="DR36" s="641"/>
      <c r="DS36" s="641"/>
      <c r="DT36" s="641"/>
      <c r="DU36" s="641"/>
      <c r="DV36" s="642"/>
      <c r="DW36" s="643">
        <v>15.9</v>
      </c>
      <c r="DX36" s="651"/>
      <c r="DY36" s="651"/>
      <c r="DZ36" s="651"/>
      <c r="EA36" s="651"/>
      <c r="EB36" s="651"/>
      <c r="EC36" s="665"/>
    </row>
    <row r="37" spans="2:133" ht="11.25" customHeight="1" x14ac:dyDescent="0.2">
      <c r="B37" s="637" t="s">
        <v>334</v>
      </c>
      <c r="C37" s="638"/>
      <c r="D37" s="638"/>
      <c r="E37" s="638"/>
      <c r="F37" s="638"/>
      <c r="G37" s="638"/>
      <c r="H37" s="638"/>
      <c r="I37" s="638"/>
      <c r="J37" s="638"/>
      <c r="K37" s="638"/>
      <c r="L37" s="638"/>
      <c r="M37" s="638"/>
      <c r="N37" s="638"/>
      <c r="O37" s="638"/>
      <c r="P37" s="638"/>
      <c r="Q37" s="639"/>
      <c r="R37" s="640">
        <v>113554</v>
      </c>
      <c r="S37" s="641"/>
      <c r="T37" s="641"/>
      <c r="U37" s="641"/>
      <c r="V37" s="641"/>
      <c r="W37" s="641"/>
      <c r="X37" s="641"/>
      <c r="Y37" s="642"/>
      <c r="Z37" s="676">
        <v>1.6</v>
      </c>
      <c r="AA37" s="676"/>
      <c r="AB37" s="676"/>
      <c r="AC37" s="676"/>
      <c r="AD37" s="677">
        <v>4243</v>
      </c>
      <c r="AE37" s="677"/>
      <c r="AF37" s="677"/>
      <c r="AG37" s="677"/>
      <c r="AH37" s="677"/>
      <c r="AI37" s="677"/>
      <c r="AJ37" s="677"/>
      <c r="AK37" s="677"/>
      <c r="AL37" s="643">
        <v>0.1</v>
      </c>
      <c r="AM37" s="644"/>
      <c r="AN37" s="644"/>
      <c r="AO37" s="678"/>
      <c r="AQ37" s="671" t="s">
        <v>335</v>
      </c>
      <c r="AR37" s="672"/>
      <c r="AS37" s="672"/>
      <c r="AT37" s="672"/>
      <c r="AU37" s="672"/>
      <c r="AV37" s="672"/>
      <c r="AW37" s="672"/>
      <c r="AX37" s="672"/>
      <c r="AY37" s="673"/>
      <c r="AZ37" s="640">
        <v>72460</v>
      </c>
      <c r="BA37" s="641"/>
      <c r="BB37" s="641"/>
      <c r="BC37" s="641"/>
      <c r="BD37" s="649"/>
      <c r="BE37" s="649"/>
      <c r="BF37" s="674"/>
      <c r="BG37" s="637" t="s">
        <v>336</v>
      </c>
      <c r="BH37" s="638"/>
      <c r="BI37" s="638"/>
      <c r="BJ37" s="638"/>
      <c r="BK37" s="638"/>
      <c r="BL37" s="638"/>
      <c r="BM37" s="638"/>
      <c r="BN37" s="638"/>
      <c r="BO37" s="638"/>
      <c r="BP37" s="638"/>
      <c r="BQ37" s="638"/>
      <c r="BR37" s="638"/>
      <c r="BS37" s="638"/>
      <c r="BT37" s="638"/>
      <c r="BU37" s="639"/>
      <c r="BV37" s="640">
        <v>16507</v>
      </c>
      <c r="BW37" s="641"/>
      <c r="BX37" s="641"/>
      <c r="BY37" s="641"/>
      <c r="BZ37" s="641"/>
      <c r="CA37" s="641"/>
      <c r="CB37" s="675"/>
      <c r="CD37" s="637" t="s">
        <v>337</v>
      </c>
      <c r="CE37" s="638"/>
      <c r="CF37" s="638"/>
      <c r="CG37" s="638"/>
      <c r="CH37" s="638"/>
      <c r="CI37" s="638"/>
      <c r="CJ37" s="638"/>
      <c r="CK37" s="638"/>
      <c r="CL37" s="638"/>
      <c r="CM37" s="638"/>
      <c r="CN37" s="638"/>
      <c r="CO37" s="638"/>
      <c r="CP37" s="638"/>
      <c r="CQ37" s="639"/>
      <c r="CR37" s="640">
        <v>617993</v>
      </c>
      <c r="CS37" s="649"/>
      <c r="CT37" s="649"/>
      <c r="CU37" s="649"/>
      <c r="CV37" s="649"/>
      <c r="CW37" s="649"/>
      <c r="CX37" s="649"/>
      <c r="CY37" s="650"/>
      <c r="CZ37" s="643">
        <v>9.1</v>
      </c>
      <c r="DA37" s="651"/>
      <c r="DB37" s="651"/>
      <c r="DC37" s="652"/>
      <c r="DD37" s="646">
        <v>617993</v>
      </c>
      <c r="DE37" s="649"/>
      <c r="DF37" s="649"/>
      <c r="DG37" s="649"/>
      <c r="DH37" s="649"/>
      <c r="DI37" s="649"/>
      <c r="DJ37" s="649"/>
      <c r="DK37" s="650"/>
      <c r="DL37" s="646">
        <v>617993</v>
      </c>
      <c r="DM37" s="649"/>
      <c r="DN37" s="649"/>
      <c r="DO37" s="649"/>
      <c r="DP37" s="649"/>
      <c r="DQ37" s="649"/>
      <c r="DR37" s="649"/>
      <c r="DS37" s="649"/>
      <c r="DT37" s="649"/>
      <c r="DU37" s="649"/>
      <c r="DV37" s="650"/>
      <c r="DW37" s="643">
        <v>12.9</v>
      </c>
      <c r="DX37" s="651"/>
      <c r="DY37" s="651"/>
      <c r="DZ37" s="651"/>
      <c r="EA37" s="651"/>
      <c r="EB37" s="651"/>
      <c r="EC37" s="665"/>
    </row>
    <row r="38" spans="2:133" ht="11.25" customHeight="1" x14ac:dyDescent="0.2">
      <c r="B38" s="637" t="s">
        <v>338</v>
      </c>
      <c r="C38" s="638"/>
      <c r="D38" s="638"/>
      <c r="E38" s="638"/>
      <c r="F38" s="638"/>
      <c r="G38" s="638"/>
      <c r="H38" s="638"/>
      <c r="I38" s="638"/>
      <c r="J38" s="638"/>
      <c r="K38" s="638"/>
      <c r="L38" s="638"/>
      <c r="M38" s="638"/>
      <c r="N38" s="638"/>
      <c r="O38" s="638"/>
      <c r="P38" s="638"/>
      <c r="Q38" s="639"/>
      <c r="R38" s="640">
        <v>233589</v>
      </c>
      <c r="S38" s="641"/>
      <c r="T38" s="641"/>
      <c r="U38" s="641"/>
      <c r="V38" s="641"/>
      <c r="W38" s="641"/>
      <c r="X38" s="641"/>
      <c r="Y38" s="642"/>
      <c r="Z38" s="676">
        <v>3.2</v>
      </c>
      <c r="AA38" s="676"/>
      <c r="AB38" s="676"/>
      <c r="AC38" s="676"/>
      <c r="AD38" s="677" t="s">
        <v>246</v>
      </c>
      <c r="AE38" s="677"/>
      <c r="AF38" s="677"/>
      <c r="AG38" s="677"/>
      <c r="AH38" s="677"/>
      <c r="AI38" s="677"/>
      <c r="AJ38" s="677"/>
      <c r="AK38" s="677"/>
      <c r="AL38" s="643" t="s">
        <v>246</v>
      </c>
      <c r="AM38" s="644"/>
      <c r="AN38" s="644"/>
      <c r="AO38" s="678"/>
      <c r="AQ38" s="671" t="s">
        <v>339</v>
      </c>
      <c r="AR38" s="672"/>
      <c r="AS38" s="672"/>
      <c r="AT38" s="672"/>
      <c r="AU38" s="672"/>
      <c r="AV38" s="672"/>
      <c r="AW38" s="672"/>
      <c r="AX38" s="672"/>
      <c r="AY38" s="673"/>
      <c r="AZ38" s="640">
        <v>3159</v>
      </c>
      <c r="BA38" s="641"/>
      <c r="BB38" s="641"/>
      <c r="BC38" s="641"/>
      <c r="BD38" s="649"/>
      <c r="BE38" s="649"/>
      <c r="BF38" s="674"/>
      <c r="BG38" s="637" t="s">
        <v>340</v>
      </c>
      <c r="BH38" s="638"/>
      <c r="BI38" s="638"/>
      <c r="BJ38" s="638"/>
      <c r="BK38" s="638"/>
      <c r="BL38" s="638"/>
      <c r="BM38" s="638"/>
      <c r="BN38" s="638"/>
      <c r="BO38" s="638"/>
      <c r="BP38" s="638"/>
      <c r="BQ38" s="638"/>
      <c r="BR38" s="638"/>
      <c r="BS38" s="638"/>
      <c r="BT38" s="638"/>
      <c r="BU38" s="639"/>
      <c r="BV38" s="640">
        <v>2838</v>
      </c>
      <c r="BW38" s="641"/>
      <c r="BX38" s="641"/>
      <c r="BY38" s="641"/>
      <c r="BZ38" s="641"/>
      <c r="CA38" s="641"/>
      <c r="CB38" s="675"/>
      <c r="CD38" s="637" t="s">
        <v>341</v>
      </c>
      <c r="CE38" s="638"/>
      <c r="CF38" s="638"/>
      <c r="CG38" s="638"/>
      <c r="CH38" s="638"/>
      <c r="CI38" s="638"/>
      <c r="CJ38" s="638"/>
      <c r="CK38" s="638"/>
      <c r="CL38" s="638"/>
      <c r="CM38" s="638"/>
      <c r="CN38" s="638"/>
      <c r="CO38" s="638"/>
      <c r="CP38" s="638"/>
      <c r="CQ38" s="639"/>
      <c r="CR38" s="640">
        <v>675035</v>
      </c>
      <c r="CS38" s="641"/>
      <c r="CT38" s="641"/>
      <c r="CU38" s="641"/>
      <c r="CV38" s="641"/>
      <c r="CW38" s="641"/>
      <c r="CX38" s="641"/>
      <c r="CY38" s="642"/>
      <c r="CZ38" s="643">
        <v>9.9</v>
      </c>
      <c r="DA38" s="651"/>
      <c r="DB38" s="651"/>
      <c r="DC38" s="652"/>
      <c r="DD38" s="646">
        <v>558736</v>
      </c>
      <c r="DE38" s="641"/>
      <c r="DF38" s="641"/>
      <c r="DG38" s="641"/>
      <c r="DH38" s="641"/>
      <c r="DI38" s="641"/>
      <c r="DJ38" s="641"/>
      <c r="DK38" s="642"/>
      <c r="DL38" s="646">
        <v>555934</v>
      </c>
      <c r="DM38" s="641"/>
      <c r="DN38" s="641"/>
      <c r="DO38" s="641"/>
      <c r="DP38" s="641"/>
      <c r="DQ38" s="641"/>
      <c r="DR38" s="641"/>
      <c r="DS38" s="641"/>
      <c r="DT38" s="641"/>
      <c r="DU38" s="641"/>
      <c r="DV38" s="642"/>
      <c r="DW38" s="643">
        <v>11.6</v>
      </c>
      <c r="DX38" s="651"/>
      <c r="DY38" s="651"/>
      <c r="DZ38" s="651"/>
      <c r="EA38" s="651"/>
      <c r="EB38" s="651"/>
      <c r="EC38" s="665"/>
    </row>
    <row r="39" spans="2:133" ht="11.25" customHeight="1" x14ac:dyDescent="0.2">
      <c r="B39" s="637" t="s">
        <v>342</v>
      </c>
      <c r="C39" s="638"/>
      <c r="D39" s="638"/>
      <c r="E39" s="638"/>
      <c r="F39" s="638"/>
      <c r="G39" s="638"/>
      <c r="H39" s="638"/>
      <c r="I39" s="638"/>
      <c r="J39" s="638"/>
      <c r="K39" s="638"/>
      <c r="L39" s="638"/>
      <c r="M39" s="638"/>
      <c r="N39" s="638"/>
      <c r="O39" s="638"/>
      <c r="P39" s="638"/>
      <c r="Q39" s="639"/>
      <c r="R39" s="640" t="s">
        <v>246</v>
      </c>
      <c r="S39" s="641"/>
      <c r="T39" s="641"/>
      <c r="U39" s="641"/>
      <c r="V39" s="641"/>
      <c r="W39" s="641"/>
      <c r="X39" s="641"/>
      <c r="Y39" s="642"/>
      <c r="Z39" s="676" t="s">
        <v>246</v>
      </c>
      <c r="AA39" s="676"/>
      <c r="AB39" s="676"/>
      <c r="AC39" s="676"/>
      <c r="AD39" s="677" t="s">
        <v>129</v>
      </c>
      <c r="AE39" s="677"/>
      <c r="AF39" s="677"/>
      <c r="AG39" s="677"/>
      <c r="AH39" s="677"/>
      <c r="AI39" s="677"/>
      <c r="AJ39" s="677"/>
      <c r="AK39" s="677"/>
      <c r="AL39" s="643" t="s">
        <v>246</v>
      </c>
      <c r="AM39" s="644"/>
      <c r="AN39" s="644"/>
      <c r="AO39" s="678"/>
      <c r="AQ39" s="671" t="s">
        <v>343</v>
      </c>
      <c r="AR39" s="672"/>
      <c r="AS39" s="672"/>
      <c r="AT39" s="672"/>
      <c r="AU39" s="672"/>
      <c r="AV39" s="672"/>
      <c r="AW39" s="672"/>
      <c r="AX39" s="672"/>
      <c r="AY39" s="673"/>
      <c r="AZ39" s="640" t="s">
        <v>129</v>
      </c>
      <c r="BA39" s="641"/>
      <c r="BB39" s="641"/>
      <c r="BC39" s="641"/>
      <c r="BD39" s="649"/>
      <c r="BE39" s="649"/>
      <c r="BF39" s="674"/>
      <c r="BG39" s="637" t="s">
        <v>344</v>
      </c>
      <c r="BH39" s="638"/>
      <c r="BI39" s="638"/>
      <c r="BJ39" s="638"/>
      <c r="BK39" s="638"/>
      <c r="BL39" s="638"/>
      <c r="BM39" s="638"/>
      <c r="BN39" s="638"/>
      <c r="BO39" s="638"/>
      <c r="BP39" s="638"/>
      <c r="BQ39" s="638"/>
      <c r="BR39" s="638"/>
      <c r="BS39" s="638"/>
      <c r="BT39" s="638"/>
      <c r="BU39" s="639"/>
      <c r="BV39" s="640">
        <v>4256</v>
      </c>
      <c r="BW39" s="641"/>
      <c r="BX39" s="641"/>
      <c r="BY39" s="641"/>
      <c r="BZ39" s="641"/>
      <c r="CA39" s="641"/>
      <c r="CB39" s="675"/>
      <c r="CD39" s="637" t="s">
        <v>345</v>
      </c>
      <c r="CE39" s="638"/>
      <c r="CF39" s="638"/>
      <c r="CG39" s="638"/>
      <c r="CH39" s="638"/>
      <c r="CI39" s="638"/>
      <c r="CJ39" s="638"/>
      <c r="CK39" s="638"/>
      <c r="CL39" s="638"/>
      <c r="CM39" s="638"/>
      <c r="CN39" s="638"/>
      <c r="CO39" s="638"/>
      <c r="CP39" s="638"/>
      <c r="CQ39" s="639"/>
      <c r="CR39" s="640">
        <v>41410</v>
      </c>
      <c r="CS39" s="649"/>
      <c r="CT39" s="649"/>
      <c r="CU39" s="649"/>
      <c r="CV39" s="649"/>
      <c r="CW39" s="649"/>
      <c r="CX39" s="649"/>
      <c r="CY39" s="650"/>
      <c r="CZ39" s="643">
        <v>0.6</v>
      </c>
      <c r="DA39" s="651"/>
      <c r="DB39" s="651"/>
      <c r="DC39" s="652"/>
      <c r="DD39" s="646">
        <v>13833</v>
      </c>
      <c r="DE39" s="649"/>
      <c r="DF39" s="649"/>
      <c r="DG39" s="649"/>
      <c r="DH39" s="649"/>
      <c r="DI39" s="649"/>
      <c r="DJ39" s="649"/>
      <c r="DK39" s="650"/>
      <c r="DL39" s="646" t="s">
        <v>246</v>
      </c>
      <c r="DM39" s="649"/>
      <c r="DN39" s="649"/>
      <c r="DO39" s="649"/>
      <c r="DP39" s="649"/>
      <c r="DQ39" s="649"/>
      <c r="DR39" s="649"/>
      <c r="DS39" s="649"/>
      <c r="DT39" s="649"/>
      <c r="DU39" s="649"/>
      <c r="DV39" s="650"/>
      <c r="DW39" s="643" t="s">
        <v>129</v>
      </c>
      <c r="DX39" s="651"/>
      <c r="DY39" s="651"/>
      <c r="DZ39" s="651"/>
      <c r="EA39" s="651"/>
      <c r="EB39" s="651"/>
      <c r="EC39" s="665"/>
    </row>
    <row r="40" spans="2:133" ht="11.25" customHeight="1" x14ac:dyDescent="0.2">
      <c r="B40" s="637" t="s">
        <v>346</v>
      </c>
      <c r="C40" s="638"/>
      <c r="D40" s="638"/>
      <c r="E40" s="638"/>
      <c r="F40" s="638"/>
      <c r="G40" s="638"/>
      <c r="H40" s="638"/>
      <c r="I40" s="638"/>
      <c r="J40" s="638"/>
      <c r="K40" s="638"/>
      <c r="L40" s="638"/>
      <c r="M40" s="638"/>
      <c r="N40" s="638"/>
      <c r="O40" s="638"/>
      <c r="P40" s="638"/>
      <c r="Q40" s="639"/>
      <c r="R40" s="640">
        <v>130989</v>
      </c>
      <c r="S40" s="641"/>
      <c r="T40" s="641"/>
      <c r="U40" s="641"/>
      <c r="V40" s="641"/>
      <c r="W40" s="641"/>
      <c r="X40" s="641"/>
      <c r="Y40" s="642"/>
      <c r="Z40" s="676">
        <v>1.8</v>
      </c>
      <c r="AA40" s="676"/>
      <c r="AB40" s="676"/>
      <c r="AC40" s="676"/>
      <c r="AD40" s="677" t="s">
        <v>246</v>
      </c>
      <c r="AE40" s="677"/>
      <c r="AF40" s="677"/>
      <c r="AG40" s="677"/>
      <c r="AH40" s="677"/>
      <c r="AI40" s="677"/>
      <c r="AJ40" s="677"/>
      <c r="AK40" s="677"/>
      <c r="AL40" s="643" t="s">
        <v>129</v>
      </c>
      <c r="AM40" s="644"/>
      <c r="AN40" s="644"/>
      <c r="AO40" s="678"/>
      <c r="AQ40" s="671" t="s">
        <v>347</v>
      </c>
      <c r="AR40" s="672"/>
      <c r="AS40" s="672"/>
      <c r="AT40" s="672"/>
      <c r="AU40" s="672"/>
      <c r="AV40" s="672"/>
      <c r="AW40" s="672"/>
      <c r="AX40" s="672"/>
      <c r="AY40" s="673"/>
      <c r="AZ40" s="640" t="s">
        <v>129</v>
      </c>
      <c r="BA40" s="641"/>
      <c r="BB40" s="641"/>
      <c r="BC40" s="641"/>
      <c r="BD40" s="649"/>
      <c r="BE40" s="649"/>
      <c r="BF40" s="674"/>
      <c r="BG40" s="679" t="s">
        <v>348</v>
      </c>
      <c r="BH40" s="680"/>
      <c r="BI40" s="680"/>
      <c r="BJ40" s="680"/>
      <c r="BK40" s="680"/>
      <c r="BL40" s="217"/>
      <c r="BM40" s="638" t="s">
        <v>349</v>
      </c>
      <c r="BN40" s="638"/>
      <c r="BO40" s="638"/>
      <c r="BP40" s="638"/>
      <c r="BQ40" s="638"/>
      <c r="BR40" s="638"/>
      <c r="BS40" s="638"/>
      <c r="BT40" s="638"/>
      <c r="BU40" s="639"/>
      <c r="BV40" s="640">
        <v>93</v>
      </c>
      <c r="BW40" s="641"/>
      <c r="BX40" s="641"/>
      <c r="BY40" s="641"/>
      <c r="BZ40" s="641"/>
      <c r="CA40" s="641"/>
      <c r="CB40" s="675"/>
      <c r="CD40" s="637" t="s">
        <v>350</v>
      </c>
      <c r="CE40" s="638"/>
      <c r="CF40" s="638"/>
      <c r="CG40" s="638"/>
      <c r="CH40" s="638"/>
      <c r="CI40" s="638"/>
      <c r="CJ40" s="638"/>
      <c r="CK40" s="638"/>
      <c r="CL40" s="638"/>
      <c r="CM40" s="638"/>
      <c r="CN40" s="638"/>
      <c r="CO40" s="638"/>
      <c r="CP40" s="638"/>
      <c r="CQ40" s="639"/>
      <c r="CR40" s="640">
        <v>6063</v>
      </c>
      <c r="CS40" s="641"/>
      <c r="CT40" s="641"/>
      <c r="CU40" s="641"/>
      <c r="CV40" s="641"/>
      <c r="CW40" s="641"/>
      <c r="CX40" s="641"/>
      <c r="CY40" s="642"/>
      <c r="CZ40" s="643">
        <v>0.1</v>
      </c>
      <c r="DA40" s="651"/>
      <c r="DB40" s="651"/>
      <c r="DC40" s="652"/>
      <c r="DD40" s="646">
        <v>263</v>
      </c>
      <c r="DE40" s="641"/>
      <c r="DF40" s="641"/>
      <c r="DG40" s="641"/>
      <c r="DH40" s="641"/>
      <c r="DI40" s="641"/>
      <c r="DJ40" s="641"/>
      <c r="DK40" s="642"/>
      <c r="DL40" s="646" t="s">
        <v>246</v>
      </c>
      <c r="DM40" s="641"/>
      <c r="DN40" s="641"/>
      <c r="DO40" s="641"/>
      <c r="DP40" s="641"/>
      <c r="DQ40" s="641"/>
      <c r="DR40" s="641"/>
      <c r="DS40" s="641"/>
      <c r="DT40" s="641"/>
      <c r="DU40" s="641"/>
      <c r="DV40" s="642"/>
      <c r="DW40" s="643" t="s">
        <v>129</v>
      </c>
      <c r="DX40" s="651"/>
      <c r="DY40" s="651"/>
      <c r="DZ40" s="651"/>
      <c r="EA40" s="651"/>
      <c r="EB40" s="651"/>
      <c r="EC40" s="665"/>
    </row>
    <row r="41" spans="2:133" ht="11.25" customHeight="1" x14ac:dyDescent="0.2">
      <c r="B41" s="621" t="s">
        <v>351</v>
      </c>
      <c r="C41" s="622"/>
      <c r="D41" s="622"/>
      <c r="E41" s="622"/>
      <c r="F41" s="622"/>
      <c r="G41" s="622"/>
      <c r="H41" s="622"/>
      <c r="I41" s="622"/>
      <c r="J41" s="622"/>
      <c r="K41" s="622"/>
      <c r="L41" s="622"/>
      <c r="M41" s="622"/>
      <c r="N41" s="622"/>
      <c r="O41" s="622"/>
      <c r="P41" s="622"/>
      <c r="Q41" s="623"/>
      <c r="R41" s="624">
        <v>7268880</v>
      </c>
      <c r="S41" s="662"/>
      <c r="T41" s="662"/>
      <c r="U41" s="662"/>
      <c r="V41" s="662"/>
      <c r="W41" s="662"/>
      <c r="X41" s="662"/>
      <c r="Y41" s="666"/>
      <c r="Z41" s="667">
        <v>100</v>
      </c>
      <c r="AA41" s="667"/>
      <c r="AB41" s="667"/>
      <c r="AC41" s="667"/>
      <c r="AD41" s="668">
        <v>4672007</v>
      </c>
      <c r="AE41" s="668"/>
      <c r="AF41" s="668"/>
      <c r="AG41" s="668"/>
      <c r="AH41" s="668"/>
      <c r="AI41" s="668"/>
      <c r="AJ41" s="668"/>
      <c r="AK41" s="668"/>
      <c r="AL41" s="627">
        <v>100</v>
      </c>
      <c r="AM41" s="669"/>
      <c r="AN41" s="669"/>
      <c r="AO41" s="670"/>
      <c r="AQ41" s="671" t="s">
        <v>352</v>
      </c>
      <c r="AR41" s="672"/>
      <c r="AS41" s="672"/>
      <c r="AT41" s="672"/>
      <c r="AU41" s="672"/>
      <c r="AV41" s="672"/>
      <c r="AW41" s="672"/>
      <c r="AX41" s="672"/>
      <c r="AY41" s="673"/>
      <c r="AZ41" s="640">
        <v>144948</v>
      </c>
      <c r="BA41" s="641"/>
      <c r="BB41" s="641"/>
      <c r="BC41" s="641"/>
      <c r="BD41" s="649"/>
      <c r="BE41" s="649"/>
      <c r="BF41" s="674"/>
      <c r="BG41" s="679"/>
      <c r="BH41" s="680"/>
      <c r="BI41" s="680"/>
      <c r="BJ41" s="680"/>
      <c r="BK41" s="680"/>
      <c r="BL41" s="217"/>
      <c r="BM41" s="638" t="s">
        <v>353</v>
      </c>
      <c r="BN41" s="638"/>
      <c r="BO41" s="638"/>
      <c r="BP41" s="638"/>
      <c r="BQ41" s="638"/>
      <c r="BR41" s="638"/>
      <c r="BS41" s="638"/>
      <c r="BT41" s="638"/>
      <c r="BU41" s="639"/>
      <c r="BV41" s="640" t="s">
        <v>246</v>
      </c>
      <c r="BW41" s="641"/>
      <c r="BX41" s="641"/>
      <c r="BY41" s="641"/>
      <c r="BZ41" s="641"/>
      <c r="CA41" s="641"/>
      <c r="CB41" s="675"/>
      <c r="CD41" s="637" t="s">
        <v>354</v>
      </c>
      <c r="CE41" s="638"/>
      <c r="CF41" s="638"/>
      <c r="CG41" s="638"/>
      <c r="CH41" s="638"/>
      <c r="CI41" s="638"/>
      <c r="CJ41" s="638"/>
      <c r="CK41" s="638"/>
      <c r="CL41" s="638"/>
      <c r="CM41" s="638"/>
      <c r="CN41" s="638"/>
      <c r="CO41" s="638"/>
      <c r="CP41" s="638"/>
      <c r="CQ41" s="639"/>
      <c r="CR41" s="640" t="s">
        <v>129</v>
      </c>
      <c r="CS41" s="649"/>
      <c r="CT41" s="649"/>
      <c r="CU41" s="649"/>
      <c r="CV41" s="649"/>
      <c r="CW41" s="649"/>
      <c r="CX41" s="649"/>
      <c r="CY41" s="650"/>
      <c r="CZ41" s="643" t="s">
        <v>246</v>
      </c>
      <c r="DA41" s="651"/>
      <c r="DB41" s="651"/>
      <c r="DC41" s="652"/>
      <c r="DD41" s="646" t="s">
        <v>138</v>
      </c>
      <c r="DE41" s="649"/>
      <c r="DF41" s="649"/>
      <c r="DG41" s="649"/>
      <c r="DH41" s="649"/>
      <c r="DI41" s="649"/>
      <c r="DJ41" s="649"/>
      <c r="DK41" s="650"/>
      <c r="DL41" s="618"/>
      <c r="DM41" s="619"/>
      <c r="DN41" s="619"/>
      <c r="DO41" s="619"/>
      <c r="DP41" s="619"/>
      <c r="DQ41" s="619"/>
      <c r="DR41" s="619"/>
      <c r="DS41" s="619"/>
      <c r="DT41" s="619"/>
      <c r="DU41" s="619"/>
      <c r="DV41" s="620"/>
      <c r="DW41" s="615"/>
      <c r="DX41" s="616"/>
      <c r="DY41" s="616"/>
      <c r="DZ41" s="616"/>
      <c r="EA41" s="616"/>
      <c r="EB41" s="616"/>
      <c r="EC41" s="617"/>
    </row>
    <row r="42" spans="2:133" ht="11.25" customHeight="1" x14ac:dyDescent="0.2">
      <c r="AQ42" s="659" t="s">
        <v>355</v>
      </c>
      <c r="AR42" s="660"/>
      <c r="AS42" s="660"/>
      <c r="AT42" s="660"/>
      <c r="AU42" s="660"/>
      <c r="AV42" s="660"/>
      <c r="AW42" s="660"/>
      <c r="AX42" s="660"/>
      <c r="AY42" s="661"/>
      <c r="AZ42" s="624">
        <v>530087</v>
      </c>
      <c r="BA42" s="662"/>
      <c r="BB42" s="662"/>
      <c r="BC42" s="662"/>
      <c r="BD42" s="625"/>
      <c r="BE42" s="625"/>
      <c r="BF42" s="663"/>
      <c r="BG42" s="681"/>
      <c r="BH42" s="682"/>
      <c r="BI42" s="682"/>
      <c r="BJ42" s="682"/>
      <c r="BK42" s="682"/>
      <c r="BL42" s="218"/>
      <c r="BM42" s="622" t="s">
        <v>356</v>
      </c>
      <c r="BN42" s="622"/>
      <c r="BO42" s="622"/>
      <c r="BP42" s="622"/>
      <c r="BQ42" s="622"/>
      <c r="BR42" s="622"/>
      <c r="BS42" s="622"/>
      <c r="BT42" s="622"/>
      <c r="BU42" s="623"/>
      <c r="BV42" s="624">
        <v>342</v>
      </c>
      <c r="BW42" s="662"/>
      <c r="BX42" s="662"/>
      <c r="BY42" s="662"/>
      <c r="BZ42" s="662"/>
      <c r="CA42" s="662"/>
      <c r="CB42" s="664"/>
      <c r="CD42" s="637" t="s">
        <v>357</v>
      </c>
      <c r="CE42" s="638"/>
      <c r="CF42" s="638"/>
      <c r="CG42" s="638"/>
      <c r="CH42" s="638"/>
      <c r="CI42" s="638"/>
      <c r="CJ42" s="638"/>
      <c r="CK42" s="638"/>
      <c r="CL42" s="638"/>
      <c r="CM42" s="638"/>
      <c r="CN42" s="638"/>
      <c r="CO42" s="638"/>
      <c r="CP42" s="638"/>
      <c r="CQ42" s="639"/>
      <c r="CR42" s="640">
        <v>387489</v>
      </c>
      <c r="CS42" s="649"/>
      <c r="CT42" s="649"/>
      <c r="CU42" s="649"/>
      <c r="CV42" s="649"/>
      <c r="CW42" s="649"/>
      <c r="CX42" s="649"/>
      <c r="CY42" s="650"/>
      <c r="CZ42" s="643">
        <v>5.7</v>
      </c>
      <c r="DA42" s="651"/>
      <c r="DB42" s="651"/>
      <c r="DC42" s="652"/>
      <c r="DD42" s="646">
        <v>215593</v>
      </c>
      <c r="DE42" s="649"/>
      <c r="DF42" s="649"/>
      <c r="DG42" s="649"/>
      <c r="DH42" s="649"/>
      <c r="DI42" s="649"/>
      <c r="DJ42" s="649"/>
      <c r="DK42" s="650"/>
      <c r="DL42" s="618"/>
      <c r="DM42" s="619"/>
      <c r="DN42" s="619"/>
      <c r="DO42" s="619"/>
      <c r="DP42" s="619"/>
      <c r="DQ42" s="619"/>
      <c r="DR42" s="619"/>
      <c r="DS42" s="619"/>
      <c r="DT42" s="619"/>
      <c r="DU42" s="619"/>
      <c r="DV42" s="620"/>
      <c r="DW42" s="615"/>
      <c r="DX42" s="616"/>
      <c r="DY42" s="616"/>
      <c r="DZ42" s="616"/>
      <c r="EA42" s="616"/>
      <c r="EB42" s="616"/>
      <c r="EC42" s="617"/>
    </row>
    <row r="43" spans="2:133" ht="11.25" customHeight="1" x14ac:dyDescent="0.2">
      <c r="B43" s="208" t="s">
        <v>358</v>
      </c>
      <c r="CD43" s="637" t="s">
        <v>359</v>
      </c>
      <c r="CE43" s="638"/>
      <c r="CF43" s="638"/>
      <c r="CG43" s="638"/>
      <c r="CH43" s="638"/>
      <c r="CI43" s="638"/>
      <c r="CJ43" s="638"/>
      <c r="CK43" s="638"/>
      <c r="CL43" s="638"/>
      <c r="CM43" s="638"/>
      <c r="CN43" s="638"/>
      <c r="CO43" s="638"/>
      <c r="CP43" s="638"/>
      <c r="CQ43" s="639"/>
      <c r="CR43" s="640">
        <v>52432</v>
      </c>
      <c r="CS43" s="649"/>
      <c r="CT43" s="649"/>
      <c r="CU43" s="649"/>
      <c r="CV43" s="649"/>
      <c r="CW43" s="649"/>
      <c r="CX43" s="649"/>
      <c r="CY43" s="650"/>
      <c r="CZ43" s="643">
        <v>0.8</v>
      </c>
      <c r="DA43" s="651"/>
      <c r="DB43" s="651"/>
      <c r="DC43" s="652"/>
      <c r="DD43" s="646">
        <v>52432</v>
      </c>
      <c r="DE43" s="649"/>
      <c r="DF43" s="649"/>
      <c r="DG43" s="649"/>
      <c r="DH43" s="649"/>
      <c r="DI43" s="649"/>
      <c r="DJ43" s="649"/>
      <c r="DK43" s="650"/>
      <c r="DL43" s="618"/>
      <c r="DM43" s="619"/>
      <c r="DN43" s="619"/>
      <c r="DO43" s="619"/>
      <c r="DP43" s="619"/>
      <c r="DQ43" s="619"/>
      <c r="DR43" s="619"/>
      <c r="DS43" s="619"/>
      <c r="DT43" s="619"/>
      <c r="DU43" s="619"/>
      <c r="DV43" s="620"/>
      <c r="DW43" s="615"/>
      <c r="DX43" s="616"/>
      <c r="DY43" s="616"/>
      <c r="DZ43" s="616"/>
      <c r="EA43" s="616"/>
      <c r="EB43" s="616"/>
      <c r="EC43" s="617"/>
    </row>
    <row r="44" spans="2:133" ht="11.25" customHeight="1" x14ac:dyDescent="0.2">
      <c r="B44" s="647" t="s">
        <v>360</v>
      </c>
      <c r="C44" s="647"/>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647"/>
      <c r="AG44" s="647"/>
      <c r="AH44" s="647"/>
      <c r="AI44" s="647"/>
      <c r="AJ44" s="647"/>
      <c r="AK44" s="647"/>
      <c r="AL44" s="647"/>
      <c r="AM44" s="647"/>
      <c r="AN44" s="647"/>
      <c r="AO44" s="647"/>
      <c r="AP44" s="647"/>
      <c r="AQ44" s="647"/>
      <c r="AR44" s="647"/>
      <c r="AS44" s="647"/>
      <c r="AT44" s="647"/>
      <c r="AU44" s="647"/>
      <c r="AV44" s="647"/>
      <c r="AW44" s="647"/>
      <c r="AX44" s="647"/>
      <c r="AY44" s="647"/>
      <c r="AZ44" s="647"/>
      <c r="BA44" s="647"/>
      <c r="BB44" s="647"/>
      <c r="BC44" s="647"/>
      <c r="BD44" s="647"/>
      <c r="BE44" s="647"/>
      <c r="BF44" s="647"/>
      <c r="BG44" s="647"/>
      <c r="BH44" s="647"/>
      <c r="BI44" s="647"/>
      <c r="BJ44" s="647"/>
      <c r="BK44" s="647"/>
      <c r="BL44" s="647"/>
      <c r="BM44" s="647"/>
      <c r="BN44" s="647"/>
      <c r="BO44" s="647"/>
      <c r="BP44" s="647"/>
      <c r="BQ44" s="647"/>
      <c r="BR44" s="647"/>
      <c r="BS44" s="647"/>
      <c r="BT44" s="647"/>
      <c r="BU44" s="647"/>
      <c r="BV44" s="647"/>
      <c r="BW44" s="647"/>
      <c r="BX44" s="647"/>
      <c r="BY44" s="647"/>
      <c r="BZ44" s="647"/>
      <c r="CA44" s="647"/>
      <c r="CB44" s="647"/>
      <c r="CC44" s="648"/>
      <c r="CD44" s="653" t="s">
        <v>307</v>
      </c>
      <c r="CE44" s="654"/>
      <c r="CF44" s="637" t="s">
        <v>361</v>
      </c>
      <c r="CG44" s="638"/>
      <c r="CH44" s="638"/>
      <c r="CI44" s="638"/>
      <c r="CJ44" s="638"/>
      <c r="CK44" s="638"/>
      <c r="CL44" s="638"/>
      <c r="CM44" s="638"/>
      <c r="CN44" s="638"/>
      <c r="CO44" s="638"/>
      <c r="CP44" s="638"/>
      <c r="CQ44" s="639"/>
      <c r="CR44" s="640">
        <v>387489</v>
      </c>
      <c r="CS44" s="641"/>
      <c r="CT44" s="641"/>
      <c r="CU44" s="641"/>
      <c r="CV44" s="641"/>
      <c r="CW44" s="641"/>
      <c r="CX44" s="641"/>
      <c r="CY44" s="642"/>
      <c r="CZ44" s="643">
        <v>5.7</v>
      </c>
      <c r="DA44" s="644"/>
      <c r="DB44" s="644"/>
      <c r="DC44" s="645"/>
      <c r="DD44" s="646">
        <v>215593</v>
      </c>
      <c r="DE44" s="641"/>
      <c r="DF44" s="641"/>
      <c r="DG44" s="641"/>
      <c r="DH44" s="641"/>
      <c r="DI44" s="641"/>
      <c r="DJ44" s="641"/>
      <c r="DK44" s="642"/>
      <c r="DL44" s="618"/>
      <c r="DM44" s="619"/>
      <c r="DN44" s="619"/>
      <c r="DO44" s="619"/>
      <c r="DP44" s="619"/>
      <c r="DQ44" s="619"/>
      <c r="DR44" s="619"/>
      <c r="DS44" s="619"/>
      <c r="DT44" s="619"/>
      <c r="DU44" s="619"/>
      <c r="DV44" s="620"/>
      <c r="DW44" s="615"/>
      <c r="DX44" s="616"/>
      <c r="DY44" s="616"/>
      <c r="DZ44" s="616"/>
      <c r="EA44" s="616"/>
      <c r="EB44" s="616"/>
      <c r="EC44" s="617"/>
    </row>
    <row r="45" spans="2:133" ht="11.25" customHeight="1" x14ac:dyDescent="0.2">
      <c r="B45" s="647" t="s">
        <v>362</v>
      </c>
      <c r="C45" s="647"/>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c r="AF45" s="647"/>
      <c r="AG45" s="647"/>
      <c r="AH45" s="647"/>
      <c r="AI45" s="647"/>
      <c r="AJ45" s="647"/>
      <c r="AK45" s="647"/>
      <c r="AL45" s="647"/>
      <c r="AM45" s="647"/>
      <c r="AN45" s="647"/>
      <c r="AO45" s="647"/>
      <c r="AP45" s="647"/>
      <c r="AQ45" s="647"/>
      <c r="AR45" s="647"/>
      <c r="AS45" s="647"/>
      <c r="AT45" s="647"/>
      <c r="AU45" s="647"/>
      <c r="AV45" s="647"/>
      <c r="AW45" s="647"/>
      <c r="AX45" s="647"/>
      <c r="AY45" s="647"/>
      <c r="AZ45" s="647"/>
      <c r="BA45" s="647"/>
      <c r="BB45" s="647"/>
      <c r="BC45" s="647"/>
      <c r="BD45" s="647"/>
      <c r="BE45" s="647"/>
      <c r="BF45" s="647"/>
      <c r="BG45" s="647"/>
      <c r="BH45" s="647"/>
      <c r="BI45" s="647"/>
      <c r="BJ45" s="647"/>
      <c r="BK45" s="647"/>
      <c r="BL45" s="647"/>
      <c r="BM45" s="647"/>
      <c r="BN45" s="647"/>
      <c r="BO45" s="647"/>
      <c r="BP45" s="647"/>
      <c r="BQ45" s="647"/>
      <c r="BR45" s="647"/>
      <c r="BS45" s="647"/>
      <c r="BT45" s="647"/>
      <c r="BU45" s="647"/>
      <c r="BV45" s="647"/>
      <c r="BW45" s="647"/>
      <c r="BX45" s="647"/>
      <c r="BY45" s="647"/>
      <c r="BZ45" s="647"/>
      <c r="CA45" s="647"/>
      <c r="CB45" s="647"/>
      <c r="CC45" s="648"/>
      <c r="CD45" s="655"/>
      <c r="CE45" s="656"/>
      <c r="CF45" s="637" t="s">
        <v>363</v>
      </c>
      <c r="CG45" s="638"/>
      <c r="CH45" s="638"/>
      <c r="CI45" s="638"/>
      <c r="CJ45" s="638"/>
      <c r="CK45" s="638"/>
      <c r="CL45" s="638"/>
      <c r="CM45" s="638"/>
      <c r="CN45" s="638"/>
      <c r="CO45" s="638"/>
      <c r="CP45" s="638"/>
      <c r="CQ45" s="639"/>
      <c r="CR45" s="640">
        <v>140942</v>
      </c>
      <c r="CS45" s="649"/>
      <c r="CT45" s="649"/>
      <c r="CU45" s="649"/>
      <c r="CV45" s="649"/>
      <c r="CW45" s="649"/>
      <c r="CX45" s="649"/>
      <c r="CY45" s="650"/>
      <c r="CZ45" s="643">
        <v>2.1</v>
      </c>
      <c r="DA45" s="651"/>
      <c r="DB45" s="651"/>
      <c r="DC45" s="652"/>
      <c r="DD45" s="646">
        <v>30947</v>
      </c>
      <c r="DE45" s="649"/>
      <c r="DF45" s="649"/>
      <c r="DG45" s="649"/>
      <c r="DH45" s="649"/>
      <c r="DI45" s="649"/>
      <c r="DJ45" s="649"/>
      <c r="DK45" s="650"/>
      <c r="DL45" s="618"/>
      <c r="DM45" s="619"/>
      <c r="DN45" s="619"/>
      <c r="DO45" s="619"/>
      <c r="DP45" s="619"/>
      <c r="DQ45" s="619"/>
      <c r="DR45" s="619"/>
      <c r="DS45" s="619"/>
      <c r="DT45" s="619"/>
      <c r="DU45" s="619"/>
      <c r="DV45" s="620"/>
      <c r="DW45" s="615"/>
      <c r="DX45" s="616"/>
      <c r="DY45" s="616"/>
      <c r="DZ45" s="616"/>
      <c r="EA45" s="616"/>
      <c r="EB45" s="616"/>
      <c r="EC45" s="617"/>
    </row>
    <row r="46" spans="2:133" ht="11.25" customHeight="1" x14ac:dyDescent="0.2">
      <c r="B46" s="219"/>
      <c r="CD46" s="655"/>
      <c r="CE46" s="656"/>
      <c r="CF46" s="637" t="s">
        <v>364</v>
      </c>
      <c r="CG46" s="638"/>
      <c r="CH46" s="638"/>
      <c r="CI46" s="638"/>
      <c r="CJ46" s="638"/>
      <c r="CK46" s="638"/>
      <c r="CL46" s="638"/>
      <c r="CM46" s="638"/>
      <c r="CN46" s="638"/>
      <c r="CO46" s="638"/>
      <c r="CP46" s="638"/>
      <c r="CQ46" s="639"/>
      <c r="CR46" s="640">
        <v>246547</v>
      </c>
      <c r="CS46" s="641"/>
      <c r="CT46" s="641"/>
      <c r="CU46" s="641"/>
      <c r="CV46" s="641"/>
      <c r="CW46" s="641"/>
      <c r="CX46" s="641"/>
      <c r="CY46" s="642"/>
      <c r="CZ46" s="643">
        <v>3.6</v>
      </c>
      <c r="DA46" s="644"/>
      <c r="DB46" s="644"/>
      <c r="DC46" s="645"/>
      <c r="DD46" s="646">
        <v>184646</v>
      </c>
      <c r="DE46" s="641"/>
      <c r="DF46" s="641"/>
      <c r="DG46" s="641"/>
      <c r="DH46" s="641"/>
      <c r="DI46" s="641"/>
      <c r="DJ46" s="641"/>
      <c r="DK46" s="642"/>
      <c r="DL46" s="618"/>
      <c r="DM46" s="619"/>
      <c r="DN46" s="619"/>
      <c r="DO46" s="619"/>
      <c r="DP46" s="619"/>
      <c r="DQ46" s="619"/>
      <c r="DR46" s="619"/>
      <c r="DS46" s="619"/>
      <c r="DT46" s="619"/>
      <c r="DU46" s="619"/>
      <c r="DV46" s="620"/>
      <c r="DW46" s="615"/>
      <c r="DX46" s="616"/>
      <c r="DY46" s="616"/>
      <c r="DZ46" s="616"/>
      <c r="EA46" s="616"/>
      <c r="EB46" s="616"/>
      <c r="EC46" s="617"/>
    </row>
    <row r="47" spans="2:133" ht="11.25" customHeight="1" x14ac:dyDescent="0.2">
      <c r="B47" s="219"/>
      <c r="CD47" s="655"/>
      <c r="CE47" s="656"/>
      <c r="CF47" s="637" t="s">
        <v>365</v>
      </c>
      <c r="CG47" s="638"/>
      <c r="CH47" s="638"/>
      <c r="CI47" s="638"/>
      <c r="CJ47" s="638"/>
      <c r="CK47" s="638"/>
      <c r="CL47" s="638"/>
      <c r="CM47" s="638"/>
      <c r="CN47" s="638"/>
      <c r="CO47" s="638"/>
      <c r="CP47" s="638"/>
      <c r="CQ47" s="639"/>
      <c r="CR47" s="640" t="s">
        <v>129</v>
      </c>
      <c r="CS47" s="649"/>
      <c r="CT47" s="649"/>
      <c r="CU47" s="649"/>
      <c r="CV47" s="649"/>
      <c r="CW47" s="649"/>
      <c r="CX47" s="649"/>
      <c r="CY47" s="650"/>
      <c r="CZ47" s="643" t="s">
        <v>246</v>
      </c>
      <c r="DA47" s="651"/>
      <c r="DB47" s="651"/>
      <c r="DC47" s="652"/>
      <c r="DD47" s="646" t="s">
        <v>246</v>
      </c>
      <c r="DE47" s="649"/>
      <c r="DF47" s="649"/>
      <c r="DG47" s="649"/>
      <c r="DH47" s="649"/>
      <c r="DI47" s="649"/>
      <c r="DJ47" s="649"/>
      <c r="DK47" s="650"/>
      <c r="DL47" s="618"/>
      <c r="DM47" s="619"/>
      <c r="DN47" s="619"/>
      <c r="DO47" s="619"/>
      <c r="DP47" s="619"/>
      <c r="DQ47" s="619"/>
      <c r="DR47" s="619"/>
      <c r="DS47" s="619"/>
      <c r="DT47" s="619"/>
      <c r="DU47" s="619"/>
      <c r="DV47" s="620"/>
      <c r="DW47" s="615"/>
      <c r="DX47" s="616"/>
      <c r="DY47" s="616"/>
      <c r="DZ47" s="616"/>
      <c r="EA47" s="616"/>
      <c r="EB47" s="616"/>
      <c r="EC47" s="617"/>
    </row>
    <row r="48" spans="2:133" ht="10.8" x14ac:dyDescent="0.2">
      <c r="B48" s="219"/>
      <c r="CD48" s="657"/>
      <c r="CE48" s="658"/>
      <c r="CF48" s="637" t="s">
        <v>366</v>
      </c>
      <c r="CG48" s="638"/>
      <c r="CH48" s="638"/>
      <c r="CI48" s="638"/>
      <c r="CJ48" s="638"/>
      <c r="CK48" s="638"/>
      <c r="CL48" s="638"/>
      <c r="CM48" s="638"/>
      <c r="CN48" s="638"/>
      <c r="CO48" s="638"/>
      <c r="CP48" s="638"/>
      <c r="CQ48" s="639"/>
      <c r="CR48" s="640" t="s">
        <v>129</v>
      </c>
      <c r="CS48" s="641"/>
      <c r="CT48" s="641"/>
      <c r="CU48" s="641"/>
      <c r="CV48" s="641"/>
      <c r="CW48" s="641"/>
      <c r="CX48" s="641"/>
      <c r="CY48" s="642"/>
      <c r="CZ48" s="643" t="s">
        <v>246</v>
      </c>
      <c r="DA48" s="644"/>
      <c r="DB48" s="644"/>
      <c r="DC48" s="645"/>
      <c r="DD48" s="646" t="s">
        <v>138</v>
      </c>
      <c r="DE48" s="641"/>
      <c r="DF48" s="641"/>
      <c r="DG48" s="641"/>
      <c r="DH48" s="641"/>
      <c r="DI48" s="641"/>
      <c r="DJ48" s="641"/>
      <c r="DK48" s="642"/>
      <c r="DL48" s="618"/>
      <c r="DM48" s="619"/>
      <c r="DN48" s="619"/>
      <c r="DO48" s="619"/>
      <c r="DP48" s="619"/>
      <c r="DQ48" s="619"/>
      <c r="DR48" s="619"/>
      <c r="DS48" s="619"/>
      <c r="DT48" s="619"/>
      <c r="DU48" s="619"/>
      <c r="DV48" s="620"/>
      <c r="DW48" s="615"/>
      <c r="DX48" s="616"/>
      <c r="DY48" s="616"/>
      <c r="DZ48" s="616"/>
      <c r="EA48" s="616"/>
      <c r="EB48" s="616"/>
      <c r="EC48" s="617"/>
    </row>
    <row r="49" spans="2:133" ht="11.25" customHeight="1" x14ac:dyDescent="0.2">
      <c r="B49" s="219"/>
      <c r="CD49" s="621" t="s">
        <v>367</v>
      </c>
      <c r="CE49" s="622"/>
      <c r="CF49" s="622"/>
      <c r="CG49" s="622"/>
      <c r="CH49" s="622"/>
      <c r="CI49" s="622"/>
      <c r="CJ49" s="622"/>
      <c r="CK49" s="622"/>
      <c r="CL49" s="622"/>
      <c r="CM49" s="622"/>
      <c r="CN49" s="622"/>
      <c r="CO49" s="622"/>
      <c r="CP49" s="622"/>
      <c r="CQ49" s="623"/>
      <c r="CR49" s="624">
        <v>6789481</v>
      </c>
      <c r="CS49" s="625"/>
      <c r="CT49" s="625"/>
      <c r="CU49" s="625"/>
      <c r="CV49" s="625"/>
      <c r="CW49" s="625"/>
      <c r="CX49" s="625"/>
      <c r="CY49" s="626"/>
      <c r="CZ49" s="627">
        <v>100</v>
      </c>
      <c r="DA49" s="628"/>
      <c r="DB49" s="628"/>
      <c r="DC49" s="629"/>
      <c r="DD49" s="630">
        <v>5251410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A4mbujPS5ksE6dkzjZDNwOBVJJy6OhHkhljriKoRKYnVHxknJhWsDCiCvJRQsH/mDXVs0AvEiUcbsW8oDWe95Q==" saltValue="3Bl2RuMKI7/NW23tder+1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19" t="s">
        <v>368</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20" t="s">
        <v>369</v>
      </c>
      <c r="DK2" s="1121"/>
      <c r="DL2" s="1121"/>
      <c r="DM2" s="1121"/>
      <c r="DN2" s="1121"/>
      <c r="DO2" s="1122"/>
      <c r="DP2" s="222"/>
      <c r="DQ2" s="1120" t="s">
        <v>370</v>
      </c>
      <c r="DR2" s="1121"/>
      <c r="DS2" s="1121"/>
      <c r="DT2" s="1121"/>
      <c r="DU2" s="1121"/>
      <c r="DV2" s="1121"/>
      <c r="DW2" s="1121"/>
      <c r="DX2" s="1121"/>
      <c r="DY2" s="1121"/>
      <c r="DZ2" s="1122"/>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371</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372</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373</v>
      </c>
      <c r="B5" s="1009"/>
      <c r="C5" s="1009"/>
      <c r="D5" s="1009"/>
      <c r="E5" s="1009"/>
      <c r="F5" s="1009"/>
      <c r="G5" s="1009"/>
      <c r="H5" s="1009"/>
      <c r="I5" s="1009"/>
      <c r="J5" s="1009"/>
      <c r="K5" s="1009"/>
      <c r="L5" s="1009"/>
      <c r="M5" s="1009"/>
      <c r="N5" s="1009"/>
      <c r="O5" s="1009"/>
      <c r="P5" s="1010"/>
      <c r="Q5" s="1014" t="s">
        <v>374</v>
      </c>
      <c r="R5" s="1015"/>
      <c r="S5" s="1015"/>
      <c r="T5" s="1015"/>
      <c r="U5" s="1016"/>
      <c r="V5" s="1014" t="s">
        <v>375</v>
      </c>
      <c r="W5" s="1015"/>
      <c r="X5" s="1015"/>
      <c r="Y5" s="1015"/>
      <c r="Z5" s="1016"/>
      <c r="AA5" s="1014" t="s">
        <v>376</v>
      </c>
      <c r="AB5" s="1015"/>
      <c r="AC5" s="1015"/>
      <c r="AD5" s="1015"/>
      <c r="AE5" s="1015"/>
      <c r="AF5" s="1123" t="s">
        <v>377</v>
      </c>
      <c r="AG5" s="1015"/>
      <c r="AH5" s="1015"/>
      <c r="AI5" s="1015"/>
      <c r="AJ5" s="1028"/>
      <c r="AK5" s="1015" t="s">
        <v>378</v>
      </c>
      <c r="AL5" s="1015"/>
      <c r="AM5" s="1015"/>
      <c r="AN5" s="1015"/>
      <c r="AO5" s="1016"/>
      <c r="AP5" s="1014" t="s">
        <v>379</v>
      </c>
      <c r="AQ5" s="1015"/>
      <c r="AR5" s="1015"/>
      <c r="AS5" s="1015"/>
      <c r="AT5" s="1016"/>
      <c r="AU5" s="1014" t="s">
        <v>380</v>
      </c>
      <c r="AV5" s="1015"/>
      <c r="AW5" s="1015"/>
      <c r="AX5" s="1015"/>
      <c r="AY5" s="1028"/>
      <c r="AZ5" s="226"/>
      <c r="BA5" s="226"/>
      <c r="BB5" s="226"/>
      <c r="BC5" s="226"/>
      <c r="BD5" s="226"/>
      <c r="BE5" s="227"/>
      <c r="BF5" s="227"/>
      <c r="BG5" s="227"/>
      <c r="BH5" s="227"/>
      <c r="BI5" s="227"/>
      <c r="BJ5" s="227"/>
      <c r="BK5" s="227"/>
      <c r="BL5" s="227"/>
      <c r="BM5" s="227"/>
      <c r="BN5" s="227"/>
      <c r="BO5" s="227"/>
      <c r="BP5" s="227"/>
      <c r="BQ5" s="1008" t="s">
        <v>381</v>
      </c>
      <c r="BR5" s="1009"/>
      <c r="BS5" s="1009"/>
      <c r="BT5" s="1009"/>
      <c r="BU5" s="1009"/>
      <c r="BV5" s="1009"/>
      <c r="BW5" s="1009"/>
      <c r="BX5" s="1009"/>
      <c r="BY5" s="1009"/>
      <c r="BZ5" s="1009"/>
      <c r="CA5" s="1009"/>
      <c r="CB5" s="1009"/>
      <c r="CC5" s="1009"/>
      <c r="CD5" s="1009"/>
      <c r="CE5" s="1009"/>
      <c r="CF5" s="1009"/>
      <c r="CG5" s="1010"/>
      <c r="CH5" s="1014" t="s">
        <v>382</v>
      </c>
      <c r="CI5" s="1015"/>
      <c r="CJ5" s="1015"/>
      <c r="CK5" s="1015"/>
      <c r="CL5" s="1016"/>
      <c r="CM5" s="1014" t="s">
        <v>383</v>
      </c>
      <c r="CN5" s="1015"/>
      <c r="CO5" s="1015"/>
      <c r="CP5" s="1015"/>
      <c r="CQ5" s="1016"/>
      <c r="CR5" s="1014" t="s">
        <v>384</v>
      </c>
      <c r="CS5" s="1015"/>
      <c r="CT5" s="1015"/>
      <c r="CU5" s="1015"/>
      <c r="CV5" s="1016"/>
      <c r="CW5" s="1014" t="s">
        <v>385</v>
      </c>
      <c r="CX5" s="1015"/>
      <c r="CY5" s="1015"/>
      <c r="CZ5" s="1015"/>
      <c r="DA5" s="1016"/>
      <c r="DB5" s="1014" t="s">
        <v>386</v>
      </c>
      <c r="DC5" s="1015"/>
      <c r="DD5" s="1015"/>
      <c r="DE5" s="1015"/>
      <c r="DF5" s="1016"/>
      <c r="DG5" s="1113" t="s">
        <v>387</v>
      </c>
      <c r="DH5" s="1114"/>
      <c r="DI5" s="1114"/>
      <c r="DJ5" s="1114"/>
      <c r="DK5" s="1115"/>
      <c r="DL5" s="1113" t="s">
        <v>388</v>
      </c>
      <c r="DM5" s="1114"/>
      <c r="DN5" s="1114"/>
      <c r="DO5" s="1114"/>
      <c r="DP5" s="1115"/>
      <c r="DQ5" s="1014" t="s">
        <v>389</v>
      </c>
      <c r="DR5" s="1015"/>
      <c r="DS5" s="1015"/>
      <c r="DT5" s="1015"/>
      <c r="DU5" s="1016"/>
      <c r="DV5" s="1014" t="s">
        <v>380</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24"/>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16"/>
      <c r="DH6" s="1117"/>
      <c r="DI6" s="1117"/>
      <c r="DJ6" s="1117"/>
      <c r="DK6" s="1118"/>
      <c r="DL6" s="1116"/>
      <c r="DM6" s="1117"/>
      <c r="DN6" s="1117"/>
      <c r="DO6" s="1117"/>
      <c r="DP6" s="1118"/>
      <c r="DQ6" s="1017"/>
      <c r="DR6" s="1018"/>
      <c r="DS6" s="1018"/>
      <c r="DT6" s="1018"/>
      <c r="DU6" s="1019"/>
      <c r="DV6" s="1017"/>
      <c r="DW6" s="1018"/>
      <c r="DX6" s="1018"/>
      <c r="DY6" s="1018"/>
      <c r="DZ6" s="1029"/>
      <c r="EA6" s="228"/>
    </row>
    <row r="7" spans="1:131" s="229" customFormat="1" ht="26.25" customHeight="1" thickTop="1" x14ac:dyDescent="0.2">
      <c r="A7" s="230">
        <v>1</v>
      </c>
      <c r="B7" s="1060" t="s">
        <v>390</v>
      </c>
      <c r="C7" s="1061"/>
      <c r="D7" s="1061"/>
      <c r="E7" s="1061"/>
      <c r="F7" s="1061"/>
      <c r="G7" s="1061"/>
      <c r="H7" s="1061"/>
      <c r="I7" s="1061"/>
      <c r="J7" s="1061"/>
      <c r="K7" s="1061"/>
      <c r="L7" s="1061"/>
      <c r="M7" s="1061"/>
      <c r="N7" s="1061"/>
      <c r="O7" s="1061"/>
      <c r="P7" s="1062"/>
      <c r="Q7" s="1100">
        <v>7275</v>
      </c>
      <c r="R7" s="1101"/>
      <c r="S7" s="1101"/>
      <c r="T7" s="1101"/>
      <c r="U7" s="1101"/>
      <c r="V7" s="1101">
        <v>6796</v>
      </c>
      <c r="W7" s="1101"/>
      <c r="X7" s="1101"/>
      <c r="Y7" s="1101"/>
      <c r="Z7" s="1101"/>
      <c r="AA7" s="1101">
        <v>479</v>
      </c>
      <c r="AB7" s="1101"/>
      <c r="AC7" s="1101"/>
      <c r="AD7" s="1101"/>
      <c r="AE7" s="1102"/>
      <c r="AF7" s="1103">
        <v>466</v>
      </c>
      <c r="AG7" s="1104"/>
      <c r="AH7" s="1104"/>
      <c r="AI7" s="1104"/>
      <c r="AJ7" s="1105"/>
      <c r="AK7" s="1106">
        <v>415</v>
      </c>
      <c r="AL7" s="1107"/>
      <c r="AM7" s="1107"/>
      <c r="AN7" s="1107"/>
      <c r="AO7" s="1107"/>
      <c r="AP7" s="1107">
        <v>5553</v>
      </c>
      <c r="AQ7" s="1107"/>
      <c r="AR7" s="1107"/>
      <c r="AS7" s="1107"/>
      <c r="AT7" s="1107"/>
      <c r="AU7" s="1108"/>
      <c r="AV7" s="1108"/>
      <c r="AW7" s="1108"/>
      <c r="AX7" s="1108"/>
      <c r="AY7" s="1109"/>
      <c r="AZ7" s="226"/>
      <c r="BA7" s="226"/>
      <c r="BB7" s="226"/>
      <c r="BC7" s="226"/>
      <c r="BD7" s="226"/>
      <c r="BE7" s="227"/>
      <c r="BF7" s="227"/>
      <c r="BG7" s="227"/>
      <c r="BH7" s="227"/>
      <c r="BI7" s="227"/>
      <c r="BJ7" s="227"/>
      <c r="BK7" s="227"/>
      <c r="BL7" s="227"/>
      <c r="BM7" s="227"/>
      <c r="BN7" s="227"/>
      <c r="BO7" s="227"/>
      <c r="BP7" s="227"/>
      <c r="BQ7" s="230">
        <v>1</v>
      </c>
      <c r="BR7" s="231"/>
      <c r="BS7" s="1110"/>
      <c r="BT7" s="1111"/>
      <c r="BU7" s="1111"/>
      <c r="BV7" s="1111"/>
      <c r="BW7" s="1111"/>
      <c r="BX7" s="1111"/>
      <c r="BY7" s="1111"/>
      <c r="BZ7" s="1111"/>
      <c r="CA7" s="1111"/>
      <c r="CB7" s="1111"/>
      <c r="CC7" s="1111"/>
      <c r="CD7" s="1111"/>
      <c r="CE7" s="1111"/>
      <c r="CF7" s="1111"/>
      <c r="CG7" s="1112"/>
      <c r="CH7" s="1097"/>
      <c r="CI7" s="1098"/>
      <c r="CJ7" s="1098"/>
      <c r="CK7" s="1098"/>
      <c r="CL7" s="1099"/>
      <c r="CM7" s="1097"/>
      <c r="CN7" s="1098"/>
      <c r="CO7" s="1098"/>
      <c r="CP7" s="1098"/>
      <c r="CQ7" s="1099"/>
      <c r="CR7" s="1097"/>
      <c r="CS7" s="1098"/>
      <c r="CT7" s="1098"/>
      <c r="CU7" s="1098"/>
      <c r="CV7" s="1099"/>
      <c r="CW7" s="1097"/>
      <c r="CX7" s="1098"/>
      <c r="CY7" s="1098"/>
      <c r="CZ7" s="1098"/>
      <c r="DA7" s="1099"/>
      <c r="DB7" s="1097"/>
      <c r="DC7" s="1098"/>
      <c r="DD7" s="1098"/>
      <c r="DE7" s="1098"/>
      <c r="DF7" s="1099"/>
      <c r="DG7" s="1097"/>
      <c r="DH7" s="1098"/>
      <c r="DI7" s="1098"/>
      <c r="DJ7" s="1098"/>
      <c r="DK7" s="1099"/>
      <c r="DL7" s="1097"/>
      <c r="DM7" s="1098"/>
      <c r="DN7" s="1098"/>
      <c r="DO7" s="1098"/>
      <c r="DP7" s="1099"/>
      <c r="DQ7" s="1097"/>
      <c r="DR7" s="1098"/>
      <c r="DS7" s="1098"/>
      <c r="DT7" s="1098"/>
      <c r="DU7" s="1099"/>
      <c r="DV7" s="1110"/>
      <c r="DW7" s="1111"/>
      <c r="DX7" s="1111"/>
      <c r="DY7" s="1111"/>
      <c r="DZ7" s="1125"/>
      <c r="EA7" s="228"/>
    </row>
    <row r="8" spans="1:131" s="229" customFormat="1" ht="26.25" customHeight="1" x14ac:dyDescent="0.2">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391</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392</v>
      </c>
      <c r="B23" s="950" t="s">
        <v>393</v>
      </c>
      <c r="C23" s="951"/>
      <c r="D23" s="951"/>
      <c r="E23" s="951"/>
      <c r="F23" s="951"/>
      <c r="G23" s="951"/>
      <c r="H23" s="951"/>
      <c r="I23" s="951"/>
      <c r="J23" s="951"/>
      <c r="K23" s="951"/>
      <c r="L23" s="951"/>
      <c r="M23" s="951"/>
      <c r="N23" s="951"/>
      <c r="O23" s="951"/>
      <c r="P23" s="961"/>
      <c r="Q23" s="1080">
        <v>7275</v>
      </c>
      <c r="R23" s="1074"/>
      <c r="S23" s="1074"/>
      <c r="T23" s="1074"/>
      <c r="U23" s="1074"/>
      <c r="V23" s="1074">
        <v>6796</v>
      </c>
      <c r="W23" s="1074"/>
      <c r="X23" s="1074"/>
      <c r="Y23" s="1074"/>
      <c r="Z23" s="1074"/>
      <c r="AA23" s="1074">
        <v>479</v>
      </c>
      <c r="AB23" s="1074"/>
      <c r="AC23" s="1074"/>
      <c r="AD23" s="1074"/>
      <c r="AE23" s="1081"/>
      <c r="AF23" s="1082">
        <v>466</v>
      </c>
      <c r="AG23" s="1074"/>
      <c r="AH23" s="1074"/>
      <c r="AI23" s="1074"/>
      <c r="AJ23" s="1083"/>
      <c r="AK23" s="1084"/>
      <c r="AL23" s="1085"/>
      <c r="AM23" s="1085"/>
      <c r="AN23" s="1085"/>
      <c r="AO23" s="1085"/>
      <c r="AP23" s="1074">
        <v>5553</v>
      </c>
      <c r="AQ23" s="1074"/>
      <c r="AR23" s="1074"/>
      <c r="AS23" s="1074"/>
      <c r="AT23" s="1074"/>
      <c r="AU23" s="1075"/>
      <c r="AV23" s="1075"/>
      <c r="AW23" s="1075"/>
      <c r="AX23" s="1075"/>
      <c r="AY23" s="1076"/>
      <c r="AZ23" s="1077" t="s">
        <v>394</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395</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396</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373</v>
      </c>
      <c r="B26" s="1009"/>
      <c r="C26" s="1009"/>
      <c r="D26" s="1009"/>
      <c r="E26" s="1009"/>
      <c r="F26" s="1009"/>
      <c r="G26" s="1009"/>
      <c r="H26" s="1009"/>
      <c r="I26" s="1009"/>
      <c r="J26" s="1009"/>
      <c r="K26" s="1009"/>
      <c r="L26" s="1009"/>
      <c r="M26" s="1009"/>
      <c r="N26" s="1009"/>
      <c r="O26" s="1009"/>
      <c r="P26" s="1010"/>
      <c r="Q26" s="1014" t="s">
        <v>397</v>
      </c>
      <c r="R26" s="1015"/>
      <c r="S26" s="1015"/>
      <c r="T26" s="1015"/>
      <c r="U26" s="1016"/>
      <c r="V26" s="1014" t="s">
        <v>398</v>
      </c>
      <c r="W26" s="1015"/>
      <c r="X26" s="1015"/>
      <c r="Y26" s="1015"/>
      <c r="Z26" s="1016"/>
      <c r="AA26" s="1014" t="s">
        <v>399</v>
      </c>
      <c r="AB26" s="1015"/>
      <c r="AC26" s="1015"/>
      <c r="AD26" s="1015"/>
      <c r="AE26" s="1015"/>
      <c r="AF26" s="1068" t="s">
        <v>400</v>
      </c>
      <c r="AG26" s="1021"/>
      <c r="AH26" s="1021"/>
      <c r="AI26" s="1021"/>
      <c r="AJ26" s="1069"/>
      <c r="AK26" s="1015" t="s">
        <v>401</v>
      </c>
      <c r="AL26" s="1015"/>
      <c r="AM26" s="1015"/>
      <c r="AN26" s="1015"/>
      <c r="AO26" s="1016"/>
      <c r="AP26" s="1014" t="s">
        <v>402</v>
      </c>
      <c r="AQ26" s="1015"/>
      <c r="AR26" s="1015"/>
      <c r="AS26" s="1015"/>
      <c r="AT26" s="1016"/>
      <c r="AU26" s="1014" t="s">
        <v>403</v>
      </c>
      <c r="AV26" s="1015"/>
      <c r="AW26" s="1015"/>
      <c r="AX26" s="1015"/>
      <c r="AY26" s="1016"/>
      <c r="AZ26" s="1014" t="s">
        <v>404</v>
      </c>
      <c r="BA26" s="1015"/>
      <c r="BB26" s="1015"/>
      <c r="BC26" s="1015"/>
      <c r="BD26" s="1016"/>
      <c r="BE26" s="1014" t="s">
        <v>380</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405</v>
      </c>
      <c r="C28" s="1061"/>
      <c r="D28" s="1061"/>
      <c r="E28" s="1061"/>
      <c r="F28" s="1061"/>
      <c r="G28" s="1061"/>
      <c r="H28" s="1061"/>
      <c r="I28" s="1061"/>
      <c r="J28" s="1061"/>
      <c r="K28" s="1061"/>
      <c r="L28" s="1061"/>
      <c r="M28" s="1061"/>
      <c r="N28" s="1061"/>
      <c r="O28" s="1061"/>
      <c r="P28" s="1062"/>
      <c r="Q28" s="1063">
        <v>2098</v>
      </c>
      <c r="R28" s="1064"/>
      <c r="S28" s="1064"/>
      <c r="T28" s="1064"/>
      <c r="U28" s="1064"/>
      <c r="V28" s="1064">
        <v>2081</v>
      </c>
      <c r="W28" s="1064"/>
      <c r="X28" s="1064"/>
      <c r="Y28" s="1064"/>
      <c r="Z28" s="1064"/>
      <c r="AA28" s="1064">
        <v>17</v>
      </c>
      <c r="AB28" s="1064"/>
      <c r="AC28" s="1064"/>
      <c r="AD28" s="1064"/>
      <c r="AE28" s="1065"/>
      <c r="AF28" s="1066">
        <v>17</v>
      </c>
      <c r="AG28" s="1064"/>
      <c r="AH28" s="1064"/>
      <c r="AI28" s="1064"/>
      <c r="AJ28" s="1067"/>
      <c r="AK28" s="1055">
        <v>145</v>
      </c>
      <c r="AL28" s="1056"/>
      <c r="AM28" s="1056"/>
      <c r="AN28" s="1056"/>
      <c r="AO28" s="1056"/>
      <c r="AP28" s="1056" t="s">
        <v>511</v>
      </c>
      <c r="AQ28" s="1056"/>
      <c r="AR28" s="1056"/>
      <c r="AS28" s="1056"/>
      <c r="AT28" s="1056"/>
      <c r="AU28" s="1056" t="s">
        <v>511</v>
      </c>
      <c r="AV28" s="1056"/>
      <c r="AW28" s="1056"/>
      <c r="AX28" s="1056"/>
      <c r="AY28" s="1056"/>
      <c r="AZ28" s="1057" t="s">
        <v>511</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406</v>
      </c>
      <c r="C29" s="1044"/>
      <c r="D29" s="1044"/>
      <c r="E29" s="1044"/>
      <c r="F29" s="1044"/>
      <c r="G29" s="1044"/>
      <c r="H29" s="1044"/>
      <c r="I29" s="1044"/>
      <c r="J29" s="1044"/>
      <c r="K29" s="1044"/>
      <c r="L29" s="1044"/>
      <c r="M29" s="1044"/>
      <c r="N29" s="1044"/>
      <c r="O29" s="1044"/>
      <c r="P29" s="1045"/>
      <c r="Q29" s="1051">
        <v>1476</v>
      </c>
      <c r="R29" s="1052"/>
      <c r="S29" s="1052"/>
      <c r="T29" s="1052"/>
      <c r="U29" s="1052"/>
      <c r="V29" s="1052">
        <v>1424</v>
      </c>
      <c r="W29" s="1052"/>
      <c r="X29" s="1052"/>
      <c r="Y29" s="1052"/>
      <c r="Z29" s="1052"/>
      <c r="AA29" s="1052">
        <v>52</v>
      </c>
      <c r="AB29" s="1052"/>
      <c r="AC29" s="1052"/>
      <c r="AD29" s="1052"/>
      <c r="AE29" s="1053"/>
      <c r="AF29" s="1048">
        <v>52</v>
      </c>
      <c r="AG29" s="1049"/>
      <c r="AH29" s="1049"/>
      <c r="AI29" s="1049"/>
      <c r="AJ29" s="1050"/>
      <c r="AK29" s="993">
        <v>238</v>
      </c>
      <c r="AL29" s="984"/>
      <c r="AM29" s="984"/>
      <c r="AN29" s="984"/>
      <c r="AO29" s="984"/>
      <c r="AP29" s="984" t="s">
        <v>511</v>
      </c>
      <c r="AQ29" s="984"/>
      <c r="AR29" s="984"/>
      <c r="AS29" s="984"/>
      <c r="AT29" s="984"/>
      <c r="AU29" s="984" t="s">
        <v>511</v>
      </c>
      <c r="AV29" s="984"/>
      <c r="AW29" s="984"/>
      <c r="AX29" s="984"/>
      <c r="AY29" s="984"/>
      <c r="AZ29" s="1054" t="s">
        <v>511</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407</v>
      </c>
      <c r="C30" s="1044"/>
      <c r="D30" s="1044"/>
      <c r="E30" s="1044"/>
      <c r="F30" s="1044"/>
      <c r="G30" s="1044"/>
      <c r="H30" s="1044"/>
      <c r="I30" s="1044"/>
      <c r="J30" s="1044"/>
      <c r="K30" s="1044"/>
      <c r="L30" s="1044"/>
      <c r="M30" s="1044"/>
      <c r="N30" s="1044"/>
      <c r="O30" s="1044"/>
      <c r="P30" s="1045"/>
      <c r="Q30" s="1051">
        <v>353</v>
      </c>
      <c r="R30" s="1052"/>
      <c r="S30" s="1052"/>
      <c r="T30" s="1052"/>
      <c r="U30" s="1052"/>
      <c r="V30" s="1052">
        <v>352</v>
      </c>
      <c r="W30" s="1052"/>
      <c r="X30" s="1052"/>
      <c r="Y30" s="1052"/>
      <c r="Z30" s="1052"/>
      <c r="AA30" s="1052">
        <v>1</v>
      </c>
      <c r="AB30" s="1052"/>
      <c r="AC30" s="1052"/>
      <c r="AD30" s="1052"/>
      <c r="AE30" s="1053"/>
      <c r="AF30" s="1048">
        <v>1</v>
      </c>
      <c r="AG30" s="1049"/>
      <c r="AH30" s="1049"/>
      <c r="AI30" s="1049"/>
      <c r="AJ30" s="1050"/>
      <c r="AK30" s="993">
        <v>292</v>
      </c>
      <c r="AL30" s="984"/>
      <c r="AM30" s="984"/>
      <c r="AN30" s="984"/>
      <c r="AO30" s="984"/>
      <c r="AP30" s="984" t="s">
        <v>511</v>
      </c>
      <c r="AQ30" s="984"/>
      <c r="AR30" s="984"/>
      <c r="AS30" s="984"/>
      <c r="AT30" s="984"/>
      <c r="AU30" s="984" t="s">
        <v>511</v>
      </c>
      <c r="AV30" s="984"/>
      <c r="AW30" s="984"/>
      <c r="AX30" s="984"/>
      <c r="AY30" s="984"/>
      <c r="AZ30" s="1054" t="s">
        <v>511</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408</v>
      </c>
      <c r="C31" s="1044"/>
      <c r="D31" s="1044"/>
      <c r="E31" s="1044"/>
      <c r="F31" s="1044"/>
      <c r="G31" s="1044"/>
      <c r="H31" s="1044"/>
      <c r="I31" s="1044"/>
      <c r="J31" s="1044"/>
      <c r="K31" s="1044"/>
      <c r="L31" s="1044"/>
      <c r="M31" s="1044"/>
      <c r="N31" s="1044"/>
      <c r="O31" s="1044"/>
      <c r="P31" s="1045"/>
      <c r="Q31" s="1051">
        <v>501</v>
      </c>
      <c r="R31" s="1052"/>
      <c r="S31" s="1052"/>
      <c r="T31" s="1052"/>
      <c r="U31" s="1052"/>
      <c r="V31" s="1052">
        <v>411</v>
      </c>
      <c r="W31" s="1052"/>
      <c r="X31" s="1052"/>
      <c r="Y31" s="1052"/>
      <c r="Z31" s="1052"/>
      <c r="AA31" s="1052">
        <v>90</v>
      </c>
      <c r="AB31" s="1052"/>
      <c r="AC31" s="1052"/>
      <c r="AD31" s="1052"/>
      <c r="AE31" s="1053"/>
      <c r="AF31" s="1048">
        <v>476</v>
      </c>
      <c r="AG31" s="1049"/>
      <c r="AH31" s="1049"/>
      <c r="AI31" s="1049"/>
      <c r="AJ31" s="1050"/>
      <c r="AK31" s="993" t="s">
        <v>511</v>
      </c>
      <c r="AL31" s="984"/>
      <c r="AM31" s="984"/>
      <c r="AN31" s="984"/>
      <c r="AO31" s="984"/>
      <c r="AP31" s="984">
        <v>520</v>
      </c>
      <c r="AQ31" s="984"/>
      <c r="AR31" s="984"/>
      <c r="AS31" s="984"/>
      <c r="AT31" s="984"/>
      <c r="AU31" s="984" t="s">
        <v>511</v>
      </c>
      <c r="AV31" s="984"/>
      <c r="AW31" s="984"/>
      <c r="AX31" s="984"/>
      <c r="AY31" s="984"/>
      <c r="AZ31" s="1054" t="s">
        <v>511</v>
      </c>
      <c r="BA31" s="1054"/>
      <c r="BB31" s="1054"/>
      <c r="BC31" s="1054"/>
      <c r="BD31" s="1054"/>
      <c r="BE31" s="985" t="s">
        <v>577</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409</v>
      </c>
      <c r="C32" s="1044"/>
      <c r="D32" s="1044"/>
      <c r="E32" s="1044"/>
      <c r="F32" s="1044"/>
      <c r="G32" s="1044"/>
      <c r="H32" s="1044"/>
      <c r="I32" s="1044"/>
      <c r="J32" s="1044"/>
      <c r="K32" s="1044"/>
      <c r="L32" s="1044"/>
      <c r="M32" s="1044"/>
      <c r="N32" s="1044"/>
      <c r="O32" s="1044"/>
      <c r="P32" s="1045"/>
      <c r="Q32" s="1051">
        <v>367</v>
      </c>
      <c r="R32" s="1052"/>
      <c r="S32" s="1052"/>
      <c r="T32" s="1052"/>
      <c r="U32" s="1052"/>
      <c r="V32" s="1052">
        <v>421</v>
      </c>
      <c r="W32" s="1052"/>
      <c r="X32" s="1052"/>
      <c r="Y32" s="1052"/>
      <c r="Z32" s="1052"/>
      <c r="AA32" s="1052">
        <v>54</v>
      </c>
      <c r="AB32" s="1052"/>
      <c r="AC32" s="1052"/>
      <c r="AD32" s="1052"/>
      <c r="AE32" s="1053"/>
      <c r="AF32" s="1048">
        <v>480</v>
      </c>
      <c r="AG32" s="1049"/>
      <c r="AH32" s="1049"/>
      <c r="AI32" s="1049"/>
      <c r="AJ32" s="1050"/>
      <c r="AK32" s="993">
        <v>72</v>
      </c>
      <c r="AL32" s="984"/>
      <c r="AM32" s="984"/>
      <c r="AN32" s="984"/>
      <c r="AO32" s="984"/>
      <c r="AP32" s="984">
        <v>591</v>
      </c>
      <c r="AQ32" s="984"/>
      <c r="AR32" s="984"/>
      <c r="AS32" s="984"/>
      <c r="AT32" s="984"/>
      <c r="AU32" s="984">
        <v>323</v>
      </c>
      <c r="AV32" s="984"/>
      <c r="AW32" s="984"/>
      <c r="AX32" s="984"/>
      <c r="AY32" s="984"/>
      <c r="AZ32" s="1054" t="s">
        <v>511</v>
      </c>
      <c r="BA32" s="1054"/>
      <c r="BB32" s="1054"/>
      <c r="BC32" s="1054"/>
      <c r="BD32" s="1054"/>
      <c r="BE32" s="985" t="s">
        <v>577</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410</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392</v>
      </c>
      <c r="B63" s="950" t="s">
        <v>411</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1025</v>
      </c>
      <c r="AG63" s="972"/>
      <c r="AH63" s="972"/>
      <c r="AI63" s="972"/>
      <c r="AJ63" s="1035"/>
      <c r="AK63" s="1036"/>
      <c r="AL63" s="976"/>
      <c r="AM63" s="976"/>
      <c r="AN63" s="976"/>
      <c r="AO63" s="976"/>
      <c r="AP63" s="972">
        <v>1111</v>
      </c>
      <c r="AQ63" s="972"/>
      <c r="AR63" s="972"/>
      <c r="AS63" s="972"/>
      <c r="AT63" s="972"/>
      <c r="AU63" s="972">
        <v>323</v>
      </c>
      <c r="AV63" s="972"/>
      <c r="AW63" s="972"/>
      <c r="AX63" s="972"/>
      <c r="AY63" s="972"/>
      <c r="AZ63" s="1030"/>
      <c r="BA63" s="1030"/>
      <c r="BB63" s="1030"/>
      <c r="BC63" s="1030"/>
      <c r="BD63" s="1030"/>
      <c r="BE63" s="973"/>
      <c r="BF63" s="973"/>
      <c r="BG63" s="973"/>
      <c r="BH63" s="973"/>
      <c r="BI63" s="974"/>
      <c r="BJ63" s="1031" t="s">
        <v>129</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413</v>
      </c>
      <c r="B66" s="1009"/>
      <c r="C66" s="1009"/>
      <c r="D66" s="1009"/>
      <c r="E66" s="1009"/>
      <c r="F66" s="1009"/>
      <c r="G66" s="1009"/>
      <c r="H66" s="1009"/>
      <c r="I66" s="1009"/>
      <c r="J66" s="1009"/>
      <c r="K66" s="1009"/>
      <c r="L66" s="1009"/>
      <c r="M66" s="1009"/>
      <c r="N66" s="1009"/>
      <c r="O66" s="1009"/>
      <c r="P66" s="1010"/>
      <c r="Q66" s="1014" t="s">
        <v>414</v>
      </c>
      <c r="R66" s="1015"/>
      <c r="S66" s="1015"/>
      <c r="T66" s="1015"/>
      <c r="U66" s="1016"/>
      <c r="V66" s="1014" t="s">
        <v>415</v>
      </c>
      <c r="W66" s="1015"/>
      <c r="X66" s="1015"/>
      <c r="Y66" s="1015"/>
      <c r="Z66" s="1016"/>
      <c r="AA66" s="1014" t="s">
        <v>416</v>
      </c>
      <c r="AB66" s="1015"/>
      <c r="AC66" s="1015"/>
      <c r="AD66" s="1015"/>
      <c r="AE66" s="1016"/>
      <c r="AF66" s="1020" t="s">
        <v>417</v>
      </c>
      <c r="AG66" s="1021"/>
      <c r="AH66" s="1021"/>
      <c r="AI66" s="1021"/>
      <c r="AJ66" s="1022"/>
      <c r="AK66" s="1014" t="s">
        <v>401</v>
      </c>
      <c r="AL66" s="1009"/>
      <c r="AM66" s="1009"/>
      <c r="AN66" s="1009"/>
      <c r="AO66" s="1010"/>
      <c r="AP66" s="1014" t="s">
        <v>418</v>
      </c>
      <c r="AQ66" s="1015"/>
      <c r="AR66" s="1015"/>
      <c r="AS66" s="1015"/>
      <c r="AT66" s="1016"/>
      <c r="AU66" s="1014" t="s">
        <v>419</v>
      </c>
      <c r="AV66" s="1015"/>
      <c r="AW66" s="1015"/>
      <c r="AX66" s="1015"/>
      <c r="AY66" s="1016"/>
      <c r="AZ66" s="1014" t="s">
        <v>380</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578</v>
      </c>
      <c r="C68" s="999"/>
      <c r="D68" s="999"/>
      <c r="E68" s="999"/>
      <c r="F68" s="999"/>
      <c r="G68" s="999"/>
      <c r="H68" s="999"/>
      <c r="I68" s="999"/>
      <c r="J68" s="999"/>
      <c r="K68" s="999"/>
      <c r="L68" s="999"/>
      <c r="M68" s="999"/>
      <c r="N68" s="999"/>
      <c r="O68" s="999"/>
      <c r="P68" s="1000"/>
      <c r="Q68" s="1001">
        <v>21460</v>
      </c>
      <c r="R68" s="995"/>
      <c r="S68" s="995"/>
      <c r="T68" s="995"/>
      <c r="U68" s="995"/>
      <c r="V68" s="995">
        <v>20757</v>
      </c>
      <c r="W68" s="995"/>
      <c r="X68" s="995"/>
      <c r="Y68" s="995"/>
      <c r="Z68" s="995"/>
      <c r="AA68" s="995">
        <v>704</v>
      </c>
      <c r="AB68" s="995"/>
      <c r="AC68" s="995"/>
      <c r="AD68" s="995"/>
      <c r="AE68" s="995"/>
      <c r="AF68" s="995">
        <v>704</v>
      </c>
      <c r="AG68" s="995"/>
      <c r="AH68" s="995"/>
      <c r="AI68" s="995"/>
      <c r="AJ68" s="995"/>
      <c r="AK68" s="995">
        <v>118</v>
      </c>
      <c r="AL68" s="995"/>
      <c r="AM68" s="995"/>
      <c r="AN68" s="995"/>
      <c r="AO68" s="995"/>
      <c r="AP68" s="995" t="s">
        <v>511</v>
      </c>
      <c r="AQ68" s="995"/>
      <c r="AR68" s="995"/>
      <c r="AS68" s="995"/>
      <c r="AT68" s="995"/>
      <c r="AU68" s="995" t="s">
        <v>511</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579</v>
      </c>
      <c r="C69" s="988"/>
      <c r="D69" s="988"/>
      <c r="E69" s="988"/>
      <c r="F69" s="988"/>
      <c r="G69" s="988"/>
      <c r="H69" s="988"/>
      <c r="I69" s="988"/>
      <c r="J69" s="988"/>
      <c r="K69" s="988"/>
      <c r="L69" s="988"/>
      <c r="M69" s="988"/>
      <c r="N69" s="988"/>
      <c r="O69" s="988"/>
      <c r="P69" s="989"/>
      <c r="Q69" s="990">
        <v>179</v>
      </c>
      <c r="R69" s="984"/>
      <c r="S69" s="984"/>
      <c r="T69" s="984"/>
      <c r="U69" s="984"/>
      <c r="V69" s="984">
        <v>133</v>
      </c>
      <c r="W69" s="984"/>
      <c r="X69" s="984"/>
      <c r="Y69" s="984"/>
      <c r="Z69" s="984"/>
      <c r="AA69" s="984">
        <v>47</v>
      </c>
      <c r="AB69" s="984"/>
      <c r="AC69" s="984"/>
      <c r="AD69" s="984"/>
      <c r="AE69" s="984"/>
      <c r="AF69" s="984">
        <v>47</v>
      </c>
      <c r="AG69" s="984"/>
      <c r="AH69" s="984"/>
      <c r="AI69" s="984"/>
      <c r="AJ69" s="984"/>
      <c r="AK69" s="984" t="s">
        <v>511</v>
      </c>
      <c r="AL69" s="984"/>
      <c r="AM69" s="984"/>
      <c r="AN69" s="984"/>
      <c r="AO69" s="984"/>
      <c r="AP69" s="984" t="s">
        <v>511</v>
      </c>
      <c r="AQ69" s="984"/>
      <c r="AR69" s="984"/>
      <c r="AS69" s="984"/>
      <c r="AT69" s="984"/>
      <c r="AU69" s="984" t="s">
        <v>511</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580</v>
      </c>
      <c r="C70" s="988"/>
      <c r="D70" s="988"/>
      <c r="E70" s="988"/>
      <c r="F70" s="988"/>
      <c r="G70" s="988"/>
      <c r="H70" s="988"/>
      <c r="I70" s="988"/>
      <c r="J70" s="988"/>
      <c r="K70" s="988"/>
      <c r="L70" s="988"/>
      <c r="M70" s="988"/>
      <c r="N70" s="988"/>
      <c r="O70" s="988"/>
      <c r="P70" s="989"/>
      <c r="Q70" s="990">
        <v>107</v>
      </c>
      <c r="R70" s="984"/>
      <c r="S70" s="984"/>
      <c r="T70" s="984"/>
      <c r="U70" s="984"/>
      <c r="V70" s="984">
        <v>106</v>
      </c>
      <c r="W70" s="984"/>
      <c r="X70" s="984"/>
      <c r="Y70" s="984"/>
      <c r="Z70" s="984"/>
      <c r="AA70" s="984">
        <v>1</v>
      </c>
      <c r="AB70" s="984"/>
      <c r="AC70" s="984"/>
      <c r="AD70" s="984"/>
      <c r="AE70" s="984"/>
      <c r="AF70" s="984">
        <v>1</v>
      </c>
      <c r="AG70" s="984"/>
      <c r="AH70" s="984"/>
      <c r="AI70" s="984"/>
      <c r="AJ70" s="984"/>
      <c r="AK70" s="984">
        <v>8</v>
      </c>
      <c r="AL70" s="984"/>
      <c r="AM70" s="984"/>
      <c r="AN70" s="984"/>
      <c r="AO70" s="984"/>
      <c r="AP70" s="984" t="s">
        <v>511</v>
      </c>
      <c r="AQ70" s="984"/>
      <c r="AR70" s="984"/>
      <c r="AS70" s="984"/>
      <c r="AT70" s="984"/>
      <c r="AU70" s="984" t="s">
        <v>511</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581</v>
      </c>
      <c r="C71" s="988"/>
      <c r="D71" s="988"/>
      <c r="E71" s="988"/>
      <c r="F71" s="988"/>
      <c r="G71" s="988"/>
      <c r="H71" s="988"/>
      <c r="I71" s="988"/>
      <c r="J71" s="988"/>
      <c r="K71" s="988"/>
      <c r="L71" s="988"/>
      <c r="M71" s="988"/>
      <c r="N71" s="988"/>
      <c r="O71" s="988"/>
      <c r="P71" s="989"/>
      <c r="Q71" s="990">
        <v>101</v>
      </c>
      <c r="R71" s="984"/>
      <c r="S71" s="984"/>
      <c r="T71" s="984"/>
      <c r="U71" s="984"/>
      <c r="V71" s="984">
        <v>61</v>
      </c>
      <c r="W71" s="984"/>
      <c r="X71" s="984"/>
      <c r="Y71" s="984"/>
      <c r="Z71" s="984"/>
      <c r="AA71" s="984">
        <v>40</v>
      </c>
      <c r="AB71" s="984"/>
      <c r="AC71" s="984"/>
      <c r="AD71" s="984"/>
      <c r="AE71" s="984"/>
      <c r="AF71" s="984">
        <v>40</v>
      </c>
      <c r="AG71" s="984"/>
      <c r="AH71" s="984"/>
      <c r="AI71" s="984"/>
      <c r="AJ71" s="984"/>
      <c r="AK71" s="984" t="s">
        <v>511</v>
      </c>
      <c r="AL71" s="984"/>
      <c r="AM71" s="984"/>
      <c r="AN71" s="984"/>
      <c r="AO71" s="984"/>
      <c r="AP71" s="984" t="s">
        <v>511</v>
      </c>
      <c r="AQ71" s="984"/>
      <c r="AR71" s="984"/>
      <c r="AS71" s="984"/>
      <c r="AT71" s="984"/>
      <c r="AU71" s="984" t="s">
        <v>511</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582</v>
      </c>
      <c r="C72" s="988"/>
      <c r="D72" s="988"/>
      <c r="E72" s="988"/>
      <c r="F72" s="988"/>
      <c r="G72" s="988"/>
      <c r="H72" s="988"/>
      <c r="I72" s="988"/>
      <c r="J72" s="988"/>
      <c r="K72" s="988"/>
      <c r="L72" s="988"/>
      <c r="M72" s="988"/>
      <c r="N72" s="988"/>
      <c r="O72" s="988"/>
      <c r="P72" s="989"/>
      <c r="Q72" s="990">
        <v>2423</v>
      </c>
      <c r="R72" s="984"/>
      <c r="S72" s="984"/>
      <c r="T72" s="984"/>
      <c r="U72" s="984"/>
      <c r="V72" s="984">
        <v>2308</v>
      </c>
      <c r="W72" s="984"/>
      <c r="X72" s="984"/>
      <c r="Y72" s="984"/>
      <c r="Z72" s="984"/>
      <c r="AA72" s="984">
        <v>115</v>
      </c>
      <c r="AB72" s="984"/>
      <c r="AC72" s="984"/>
      <c r="AD72" s="984"/>
      <c r="AE72" s="984"/>
      <c r="AF72" s="984">
        <v>115</v>
      </c>
      <c r="AG72" s="984"/>
      <c r="AH72" s="984"/>
      <c r="AI72" s="984"/>
      <c r="AJ72" s="984"/>
      <c r="AK72" s="984">
        <v>130</v>
      </c>
      <c r="AL72" s="984"/>
      <c r="AM72" s="984"/>
      <c r="AN72" s="984"/>
      <c r="AO72" s="984"/>
      <c r="AP72" s="984" t="s">
        <v>511</v>
      </c>
      <c r="AQ72" s="984"/>
      <c r="AR72" s="984"/>
      <c r="AS72" s="984"/>
      <c r="AT72" s="984"/>
      <c r="AU72" s="984" t="s">
        <v>511</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583</v>
      </c>
      <c r="C73" s="988"/>
      <c r="D73" s="988"/>
      <c r="E73" s="988"/>
      <c r="F73" s="988"/>
      <c r="G73" s="988"/>
      <c r="H73" s="988"/>
      <c r="I73" s="988"/>
      <c r="J73" s="988"/>
      <c r="K73" s="988"/>
      <c r="L73" s="988"/>
      <c r="M73" s="988"/>
      <c r="N73" s="988"/>
      <c r="O73" s="988"/>
      <c r="P73" s="989"/>
      <c r="Q73" s="990">
        <v>719774</v>
      </c>
      <c r="R73" s="984"/>
      <c r="S73" s="984"/>
      <c r="T73" s="984"/>
      <c r="U73" s="984"/>
      <c r="V73" s="984">
        <v>711648</v>
      </c>
      <c r="W73" s="984"/>
      <c r="X73" s="984"/>
      <c r="Y73" s="984"/>
      <c r="Z73" s="984"/>
      <c r="AA73" s="984">
        <v>8126</v>
      </c>
      <c r="AB73" s="984"/>
      <c r="AC73" s="984"/>
      <c r="AD73" s="984"/>
      <c r="AE73" s="984"/>
      <c r="AF73" s="984">
        <v>8126</v>
      </c>
      <c r="AG73" s="984"/>
      <c r="AH73" s="984"/>
      <c r="AI73" s="984"/>
      <c r="AJ73" s="984"/>
      <c r="AK73" s="984">
        <v>4022</v>
      </c>
      <c r="AL73" s="984"/>
      <c r="AM73" s="984"/>
      <c r="AN73" s="984"/>
      <c r="AO73" s="984"/>
      <c r="AP73" s="984" t="s">
        <v>511</v>
      </c>
      <c r="AQ73" s="984"/>
      <c r="AR73" s="984"/>
      <c r="AS73" s="984"/>
      <c r="AT73" s="984"/>
      <c r="AU73" s="984" t="s">
        <v>511</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584</v>
      </c>
      <c r="C74" s="988"/>
      <c r="D74" s="988"/>
      <c r="E74" s="988"/>
      <c r="F74" s="988"/>
      <c r="G74" s="988"/>
      <c r="H74" s="988"/>
      <c r="I74" s="988"/>
      <c r="J74" s="988"/>
      <c r="K74" s="988"/>
      <c r="L74" s="988"/>
      <c r="M74" s="988"/>
      <c r="N74" s="988"/>
      <c r="O74" s="988"/>
      <c r="P74" s="989"/>
      <c r="Q74" s="990">
        <v>1784</v>
      </c>
      <c r="R74" s="984"/>
      <c r="S74" s="984"/>
      <c r="T74" s="984"/>
      <c r="U74" s="984"/>
      <c r="V74" s="984">
        <v>1733</v>
      </c>
      <c r="W74" s="984"/>
      <c r="X74" s="984"/>
      <c r="Y74" s="984"/>
      <c r="Z74" s="984"/>
      <c r="AA74" s="984">
        <v>51</v>
      </c>
      <c r="AB74" s="984"/>
      <c r="AC74" s="984"/>
      <c r="AD74" s="984"/>
      <c r="AE74" s="984"/>
      <c r="AF74" s="984">
        <v>51</v>
      </c>
      <c r="AG74" s="984"/>
      <c r="AH74" s="984"/>
      <c r="AI74" s="984"/>
      <c r="AJ74" s="984"/>
      <c r="AK74" s="984" t="s">
        <v>511</v>
      </c>
      <c r="AL74" s="984"/>
      <c r="AM74" s="984"/>
      <c r="AN74" s="984"/>
      <c r="AO74" s="984"/>
      <c r="AP74" s="984">
        <v>2715</v>
      </c>
      <c r="AQ74" s="984"/>
      <c r="AR74" s="984"/>
      <c r="AS74" s="984"/>
      <c r="AT74" s="984"/>
      <c r="AU74" s="984">
        <v>289</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t="s">
        <v>585</v>
      </c>
      <c r="C75" s="988"/>
      <c r="D75" s="988"/>
      <c r="E75" s="988"/>
      <c r="F75" s="988"/>
      <c r="G75" s="988"/>
      <c r="H75" s="988"/>
      <c r="I75" s="988"/>
      <c r="J75" s="988"/>
      <c r="K75" s="988"/>
      <c r="L75" s="988"/>
      <c r="M75" s="988"/>
      <c r="N75" s="988"/>
      <c r="O75" s="988"/>
      <c r="P75" s="989"/>
      <c r="Q75" s="991">
        <v>380</v>
      </c>
      <c r="R75" s="992"/>
      <c r="S75" s="992"/>
      <c r="T75" s="992"/>
      <c r="U75" s="993"/>
      <c r="V75" s="994">
        <v>373</v>
      </c>
      <c r="W75" s="992"/>
      <c r="X75" s="992"/>
      <c r="Y75" s="992"/>
      <c r="Z75" s="993"/>
      <c r="AA75" s="994">
        <v>8</v>
      </c>
      <c r="AB75" s="992"/>
      <c r="AC75" s="992"/>
      <c r="AD75" s="992"/>
      <c r="AE75" s="993"/>
      <c r="AF75" s="994">
        <v>8</v>
      </c>
      <c r="AG75" s="992"/>
      <c r="AH75" s="992"/>
      <c r="AI75" s="992"/>
      <c r="AJ75" s="993"/>
      <c r="AK75" s="994">
        <v>34</v>
      </c>
      <c r="AL75" s="992"/>
      <c r="AM75" s="992"/>
      <c r="AN75" s="992"/>
      <c r="AO75" s="993"/>
      <c r="AP75" s="994" t="s">
        <v>511</v>
      </c>
      <c r="AQ75" s="992"/>
      <c r="AR75" s="992"/>
      <c r="AS75" s="992"/>
      <c r="AT75" s="993"/>
      <c r="AU75" s="994" t="s">
        <v>511</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t="s">
        <v>586</v>
      </c>
      <c r="C76" s="988"/>
      <c r="D76" s="988"/>
      <c r="E76" s="988"/>
      <c r="F76" s="988"/>
      <c r="G76" s="988"/>
      <c r="H76" s="988"/>
      <c r="I76" s="988"/>
      <c r="J76" s="988"/>
      <c r="K76" s="988"/>
      <c r="L76" s="988"/>
      <c r="M76" s="988"/>
      <c r="N76" s="988"/>
      <c r="O76" s="988"/>
      <c r="P76" s="989"/>
      <c r="Q76" s="991">
        <v>366</v>
      </c>
      <c r="R76" s="992"/>
      <c r="S76" s="992"/>
      <c r="T76" s="992"/>
      <c r="U76" s="993"/>
      <c r="V76" s="994">
        <v>338</v>
      </c>
      <c r="W76" s="992"/>
      <c r="X76" s="992"/>
      <c r="Y76" s="992"/>
      <c r="Z76" s="993"/>
      <c r="AA76" s="994">
        <v>28</v>
      </c>
      <c r="AB76" s="992"/>
      <c r="AC76" s="992"/>
      <c r="AD76" s="992"/>
      <c r="AE76" s="993"/>
      <c r="AF76" s="994">
        <v>28</v>
      </c>
      <c r="AG76" s="992"/>
      <c r="AH76" s="992"/>
      <c r="AI76" s="992"/>
      <c r="AJ76" s="993"/>
      <c r="AK76" s="994">
        <v>25</v>
      </c>
      <c r="AL76" s="992"/>
      <c r="AM76" s="992"/>
      <c r="AN76" s="992"/>
      <c r="AO76" s="993"/>
      <c r="AP76" s="994" t="s">
        <v>511</v>
      </c>
      <c r="AQ76" s="992"/>
      <c r="AR76" s="992"/>
      <c r="AS76" s="992"/>
      <c r="AT76" s="993"/>
      <c r="AU76" s="994" t="s">
        <v>511</v>
      </c>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t="s">
        <v>587</v>
      </c>
      <c r="C77" s="988"/>
      <c r="D77" s="988"/>
      <c r="E77" s="988"/>
      <c r="F77" s="988"/>
      <c r="G77" s="988"/>
      <c r="H77" s="988"/>
      <c r="I77" s="988"/>
      <c r="J77" s="988"/>
      <c r="K77" s="988"/>
      <c r="L77" s="988"/>
      <c r="M77" s="988"/>
      <c r="N77" s="988"/>
      <c r="O77" s="988"/>
      <c r="P77" s="989"/>
      <c r="Q77" s="991">
        <v>18</v>
      </c>
      <c r="R77" s="992"/>
      <c r="S77" s="992"/>
      <c r="T77" s="992"/>
      <c r="U77" s="993"/>
      <c r="V77" s="994">
        <v>13</v>
      </c>
      <c r="W77" s="992"/>
      <c r="X77" s="992"/>
      <c r="Y77" s="992"/>
      <c r="Z77" s="993"/>
      <c r="AA77" s="994">
        <v>5</v>
      </c>
      <c r="AB77" s="992"/>
      <c r="AC77" s="992"/>
      <c r="AD77" s="992"/>
      <c r="AE77" s="993"/>
      <c r="AF77" s="994">
        <v>5</v>
      </c>
      <c r="AG77" s="992"/>
      <c r="AH77" s="992"/>
      <c r="AI77" s="992"/>
      <c r="AJ77" s="993"/>
      <c r="AK77" s="994">
        <v>5</v>
      </c>
      <c r="AL77" s="992"/>
      <c r="AM77" s="992"/>
      <c r="AN77" s="992"/>
      <c r="AO77" s="993"/>
      <c r="AP77" s="994" t="s">
        <v>511</v>
      </c>
      <c r="AQ77" s="992"/>
      <c r="AR77" s="992"/>
      <c r="AS77" s="992"/>
      <c r="AT77" s="993"/>
      <c r="AU77" s="994" t="s">
        <v>511</v>
      </c>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t="s">
        <v>588</v>
      </c>
      <c r="C78" s="988"/>
      <c r="D78" s="988"/>
      <c r="E78" s="988"/>
      <c r="F78" s="988"/>
      <c r="G78" s="988"/>
      <c r="H78" s="988"/>
      <c r="I78" s="988"/>
      <c r="J78" s="988"/>
      <c r="K78" s="988"/>
      <c r="L78" s="988"/>
      <c r="M78" s="988"/>
      <c r="N78" s="988"/>
      <c r="O78" s="988"/>
      <c r="P78" s="989"/>
      <c r="Q78" s="990">
        <v>4942</v>
      </c>
      <c r="R78" s="984"/>
      <c r="S78" s="984"/>
      <c r="T78" s="984"/>
      <c r="U78" s="984"/>
      <c r="V78" s="984">
        <v>4898</v>
      </c>
      <c r="W78" s="984"/>
      <c r="X78" s="984"/>
      <c r="Y78" s="984"/>
      <c r="Z78" s="984"/>
      <c r="AA78" s="984">
        <v>44</v>
      </c>
      <c r="AB78" s="984"/>
      <c r="AC78" s="984"/>
      <c r="AD78" s="984"/>
      <c r="AE78" s="984"/>
      <c r="AF78" s="984">
        <v>44</v>
      </c>
      <c r="AG78" s="984"/>
      <c r="AH78" s="984"/>
      <c r="AI78" s="984"/>
      <c r="AJ78" s="984"/>
      <c r="AK78" s="984" t="s">
        <v>511</v>
      </c>
      <c r="AL78" s="984"/>
      <c r="AM78" s="984"/>
      <c r="AN78" s="984"/>
      <c r="AO78" s="984"/>
      <c r="AP78" s="984">
        <v>1850</v>
      </c>
      <c r="AQ78" s="984"/>
      <c r="AR78" s="984"/>
      <c r="AS78" s="984"/>
      <c r="AT78" s="984"/>
      <c r="AU78" s="984">
        <v>187</v>
      </c>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t="s">
        <v>589</v>
      </c>
      <c r="C79" s="988"/>
      <c r="D79" s="988"/>
      <c r="E79" s="988"/>
      <c r="F79" s="988"/>
      <c r="G79" s="988"/>
      <c r="H79" s="988"/>
      <c r="I79" s="988"/>
      <c r="J79" s="988"/>
      <c r="K79" s="988"/>
      <c r="L79" s="988"/>
      <c r="M79" s="988"/>
      <c r="N79" s="988"/>
      <c r="O79" s="988"/>
      <c r="P79" s="989"/>
      <c r="Q79" s="990">
        <v>187</v>
      </c>
      <c r="R79" s="984"/>
      <c r="S79" s="984"/>
      <c r="T79" s="984"/>
      <c r="U79" s="984"/>
      <c r="V79" s="984">
        <v>182</v>
      </c>
      <c r="W79" s="984"/>
      <c r="X79" s="984"/>
      <c r="Y79" s="984"/>
      <c r="Z79" s="984"/>
      <c r="AA79" s="984">
        <v>5</v>
      </c>
      <c r="AB79" s="984"/>
      <c r="AC79" s="984"/>
      <c r="AD79" s="984"/>
      <c r="AE79" s="984"/>
      <c r="AF79" s="984">
        <v>5</v>
      </c>
      <c r="AG79" s="984"/>
      <c r="AH79" s="984"/>
      <c r="AI79" s="984"/>
      <c r="AJ79" s="984"/>
      <c r="AK79" s="984">
        <v>8</v>
      </c>
      <c r="AL79" s="984"/>
      <c r="AM79" s="984"/>
      <c r="AN79" s="984"/>
      <c r="AO79" s="984"/>
      <c r="AP79" s="984" t="s">
        <v>511</v>
      </c>
      <c r="AQ79" s="984"/>
      <c r="AR79" s="984"/>
      <c r="AS79" s="984"/>
      <c r="AT79" s="984"/>
      <c r="AU79" s="984" t="s">
        <v>511</v>
      </c>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t="s">
        <v>590</v>
      </c>
      <c r="C80" s="988"/>
      <c r="D80" s="988"/>
      <c r="E80" s="988"/>
      <c r="F80" s="988"/>
      <c r="G80" s="988"/>
      <c r="H80" s="988"/>
      <c r="I80" s="988"/>
      <c r="J80" s="988"/>
      <c r="K80" s="988"/>
      <c r="L80" s="988"/>
      <c r="M80" s="988"/>
      <c r="N80" s="988"/>
      <c r="O80" s="988"/>
      <c r="P80" s="989"/>
      <c r="Q80" s="990">
        <v>3676</v>
      </c>
      <c r="R80" s="984"/>
      <c r="S80" s="984"/>
      <c r="T80" s="984"/>
      <c r="U80" s="984"/>
      <c r="V80" s="984">
        <v>3460</v>
      </c>
      <c r="W80" s="984"/>
      <c r="X80" s="984"/>
      <c r="Y80" s="984"/>
      <c r="Z80" s="984"/>
      <c r="AA80" s="984">
        <v>216</v>
      </c>
      <c r="AB80" s="984"/>
      <c r="AC80" s="984"/>
      <c r="AD80" s="984"/>
      <c r="AE80" s="984"/>
      <c r="AF80" s="984">
        <v>5121</v>
      </c>
      <c r="AG80" s="984"/>
      <c r="AH80" s="984"/>
      <c r="AI80" s="984"/>
      <c r="AJ80" s="984"/>
      <c r="AK80" s="984" t="s">
        <v>511</v>
      </c>
      <c r="AL80" s="984"/>
      <c r="AM80" s="984"/>
      <c r="AN80" s="984"/>
      <c r="AO80" s="984"/>
      <c r="AP80" s="984">
        <v>2913</v>
      </c>
      <c r="AQ80" s="984"/>
      <c r="AR80" s="984"/>
      <c r="AS80" s="984"/>
      <c r="AT80" s="984"/>
      <c r="AU80" s="984" t="s">
        <v>511</v>
      </c>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392</v>
      </c>
      <c r="B88" s="950" t="s">
        <v>420</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14295</v>
      </c>
      <c r="AG88" s="972"/>
      <c r="AH88" s="972"/>
      <c r="AI88" s="972"/>
      <c r="AJ88" s="972"/>
      <c r="AK88" s="976"/>
      <c r="AL88" s="976"/>
      <c r="AM88" s="976"/>
      <c r="AN88" s="976"/>
      <c r="AO88" s="976"/>
      <c r="AP88" s="972">
        <v>7478</v>
      </c>
      <c r="AQ88" s="972"/>
      <c r="AR88" s="972"/>
      <c r="AS88" s="972"/>
      <c r="AT88" s="972"/>
      <c r="AU88" s="972">
        <v>476</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950" t="s">
        <v>421</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422</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423</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426</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427</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428</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429</v>
      </c>
      <c r="AB109" s="909"/>
      <c r="AC109" s="909"/>
      <c r="AD109" s="909"/>
      <c r="AE109" s="910"/>
      <c r="AF109" s="911" t="s">
        <v>430</v>
      </c>
      <c r="AG109" s="909"/>
      <c r="AH109" s="909"/>
      <c r="AI109" s="909"/>
      <c r="AJ109" s="910"/>
      <c r="AK109" s="911" t="s">
        <v>310</v>
      </c>
      <c r="AL109" s="909"/>
      <c r="AM109" s="909"/>
      <c r="AN109" s="909"/>
      <c r="AO109" s="910"/>
      <c r="AP109" s="911" t="s">
        <v>431</v>
      </c>
      <c r="AQ109" s="909"/>
      <c r="AR109" s="909"/>
      <c r="AS109" s="909"/>
      <c r="AT109" s="942"/>
      <c r="AU109" s="908" t="s">
        <v>428</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429</v>
      </c>
      <c r="BR109" s="909"/>
      <c r="BS109" s="909"/>
      <c r="BT109" s="909"/>
      <c r="BU109" s="910"/>
      <c r="BV109" s="911" t="s">
        <v>430</v>
      </c>
      <c r="BW109" s="909"/>
      <c r="BX109" s="909"/>
      <c r="BY109" s="909"/>
      <c r="BZ109" s="910"/>
      <c r="CA109" s="911" t="s">
        <v>310</v>
      </c>
      <c r="CB109" s="909"/>
      <c r="CC109" s="909"/>
      <c r="CD109" s="909"/>
      <c r="CE109" s="910"/>
      <c r="CF109" s="949" t="s">
        <v>431</v>
      </c>
      <c r="CG109" s="949"/>
      <c r="CH109" s="949"/>
      <c r="CI109" s="949"/>
      <c r="CJ109" s="949"/>
      <c r="CK109" s="911" t="s">
        <v>432</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429</v>
      </c>
      <c r="DH109" s="909"/>
      <c r="DI109" s="909"/>
      <c r="DJ109" s="909"/>
      <c r="DK109" s="910"/>
      <c r="DL109" s="911" t="s">
        <v>430</v>
      </c>
      <c r="DM109" s="909"/>
      <c r="DN109" s="909"/>
      <c r="DO109" s="909"/>
      <c r="DP109" s="910"/>
      <c r="DQ109" s="911" t="s">
        <v>310</v>
      </c>
      <c r="DR109" s="909"/>
      <c r="DS109" s="909"/>
      <c r="DT109" s="909"/>
      <c r="DU109" s="910"/>
      <c r="DV109" s="911" t="s">
        <v>431</v>
      </c>
      <c r="DW109" s="909"/>
      <c r="DX109" s="909"/>
      <c r="DY109" s="909"/>
      <c r="DZ109" s="942"/>
    </row>
    <row r="110" spans="1:131" s="224" customFormat="1" ht="26.25" customHeight="1" x14ac:dyDescent="0.2">
      <c r="A110" s="822" t="s">
        <v>433</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901">
        <v>513004</v>
      </c>
      <c r="AB110" s="902"/>
      <c r="AC110" s="902"/>
      <c r="AD110" s="902"/>
      <c r="AE110" s="903"/>
      <c r="AF110" s="904">
        <v>562006</v>
      </c>
      <c r="AG110" s="902"/>
      <c r="AH110" s="902"/>
      <c r="AI110" s="902"/>
      <c r="AJ110" s="903"/>
      <c r="AK110" s="904">
        <v>566606</v>
      </c>
      <c r="AL110" s="902"/>
      <c r="AM110" s="902"/>
      <c r="AN110" s="902"/>
      <c r="AO110" s="903"/>
      <c r="AP110" s="905">
        <v>13.1</v>
      </c>
      <c r="AQ110" s="906"/>
      <c r="AR110" s="906"/>
      <c r="AS110" s="906"/>
      <c r="AT110" s="907"/>
      <c r="AU110" s="943" t="s">
        <v>75</v>
      </c>
      <c r="AV110" s="944"/>
      <c r="AW110" s="944"/>
      <c r="AX110" s="944"/>
      <c r="AY110" s="944"/>
      <c r="AZ110" s="873" t="s">
        <v>434</v>
      </c>
      <c r="BA110" s="823"/>
      <c r="BB110" s="823"/>
      <c r="BC110" s="823"/>
      <c r="BD110" s="823"/>
      <c r="BE110" s="823"/>
      <c r="BF110" s="823"/>
      <c r="BG110" s="823"/>
      <c r="BH110" s="823"/>
      <c r="BI110" s="823"/>
      <c r="BJ110" s="823"/>
      <c r="BK110" s="823"/>
      <c r="BL110" s="823"/>
      <c r="BM110" s="823"/>
      <c r="BN110" s="823"/>
      <c r="BO110" s="823"/>
      <c r="BP110" s="824"/>
      <c r="BQ110" s="874">
        <v>5719902</v>
      </c>
      <c r="BR110" s="855"/>
      <c r="BS110" s="855"/>
      <c r="BT110" s="855"/>
      <c r="BU110" s="855"/>
      <c r="BV110" s="855">
        <v>5869570</v>
      </c>
      <c r="BW110" s="855"/>
      <c r="BX110" s="855"/>
      <c r="BY110" s="855"/>
      <c r="BZ110" s="855"/>
      <c r="CA110" s="855">
        <v>5553293</v>
      </c>
      <c r="CB110" s="855"/>
      <c r="CC110" s="855"/>
      <c r="CD110" s="855"/>
      <c r="CE110" s="855"/>
      <c r="CF110" s="879">
        <v>128.5</v>
      </c>
      <c r="CG110" s="880"/>
      <c r="CH110" s="880"/>
      <c r="CI110" s="880"/>
      <c r="CJ110" s="880"/>
      <c r="CK110" s="939" t="s">
        <v>435</v>
      </c>
      <c r="CL110" s="832"/>
      <c r="CM110" s="873" t="s">
        <v>436</v>
      </c>
      <c r="CN110" s="823"/>
      <c r="CO110" s="823"/>
      <c r="CP110" s="823"/>
      <c r="CQ110" s="823"/>
      <c r="CR110" s="823"/>
      <c r="CS110" s="823"/>
      <c r="CT110" s="823"/>
      <c r="CU110" s="823"/>
      <c r="CV110" s="823"/>
      <c r="CW110" s="823"/>
      <c r="CX110" s="823"/>
      <c r="CY110" s="823"/>
      <c r="CZ110" s="823"/>
      <c r="DA110" s="823"/>
      <c r="DB110" s="823"/>
      <c r="DC110" s="823"/>
      <c r="DD110" s="823"/>
      <c r="DE110" s="823"/>
      <c r="DF110" s="824"/>
      <c r="DG110" s="874" t="s">
        <v>394</v>
      </c>
      <c r="DH110" s="855"/>
      <c r="DI110" s="855"/>
      <c r="DJ110" s="855"/>
      <c r="DK110" s="855"/>
      <c r="DL110" s="855" t="s">
        <v>437</v>
      </c>
      <c r="DM110" s="855"/>
      <c r="DN110" s="855"/>
      <c r="DO110" s="855"/>
      <c r="DP110" s="855"/>
      <c r="DQ110" s="855" t="s">
        <v>394</v>
      </c>
      <c r="DR110" s="855"/>
      <c r="DS110" s="855"/>
      <c r="DT110" s="855"/>
      <c r="DU110" s="855"/>
      <c r="DV110" s="856" t="s">
        <v>394</v>
      </c>
      <c r="DW110" s="856"/>
      <c r="DX110" s="856"/>
      <c r="DY110" s="856"/>
      <c r="DZ110" s="857"/>
    </row>
    <row r="111" spans="1:131" s="224" customFormat="1" ht="26.25" customHeight="1" x14ac:dyDescent="0.2">
      <c r="A111" s="787" t="s">
        <v>438</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129</v>
      </c>
      <c r="AB111" s="932"/>
      <c r="AC111" s="932"/>
      <c r="AD111" s="932"/>
      <c r="AE111" s="933"/>
      <c r="AF111" s="934" t="s">
        <v>437</v>
      </c>
      <c r="AG111" s="932"/>
      <c r="AH111" s="932"/>
      <c r="AI111" s="932"/>
      <c r="AJ111" s="933"/>
      <c r="AK111" s="934" t="s">
        <v>437</v>
      </c>
      <c r="AL111" s="932"/>
      <c r="AM111" s="932"/>
      <c r="AN111" s="932"/>
      <c r="AO111" s="933"/>
      <c r="AP111" s="935" t="s">
        <v>437</v>
      </c>
      <c r="AQ111" s="936"/>
      <c r="AR111" s="936"/>
      <c r="AS111" s="936"/>
      <c r="AT111" s="937"/>
      <c r="AU111" s="945"/>
      <c r="AV111" s="946"/>
      <c r="AW111" s="946"/>
      <c r="AX111" s="946"/>
      <c r="AY111" s="946"/>
      <c r="AZ111" s="830" t="s">
        <v>439</v>
      </c>
      <c r="BA111" s="765"/>
      <c r="BB111" s="765"/>
      <c r="BC111" s="765"/>
      <c r="BD111" s="765"/>
      <c r="BE111" s="765"/>
      <c r="BF111" s="765"/>
      <c r="BG111" s="765"/>
      <c r="BH111" s="765"/>
      <c r="BI111" s="765"/>
      <c r="BJ111" s="765"/>
      <c r="BK111" s="765"/>
      <c r="BL111" s="765"/>
      <c r="BM111" s="765"/>
      <c r="BN111" s="765"/>
      <c r="BO111" s="765"/>
      <c r="BP111" s="766"/>
      <c r="BQ111" s="802">
        <v>68535</v>
      </c>
      <c r="BR111" s="803"/>
      <c r="BS111" s="803"/>
      <c r="BT111" s="803"/>
      <c r="BU111" s="803"/>
      <c r="BV111" s="803">
        <v>56882</v>
      </c>
      <c r="BW111" s="803"/>
      <c r="BX111" s="803"/>
      <c r="BY111" s="803"/>
      <c r="BZ111" s="803"/>
      <c r="CA111" s="803">
        <v>11308</v>
      </c>
      <c r="CB111" s="803"/>
      <c r="CC111" s="803"/>
      <c r="CD111" s="803"/>
      <c r="CE111" s="803"/>
      <c r="CF111" s="888">
        <v>0.3</v>
      </c>
      <c r="CG111" s="889"/>
      <c r="CH111" s="889"/>
      <c r="CI111" s="889"/>
      <c r="CJ111" s="889"/>
      <c r="CK111" s="940"/>
      <c r="CL111" s="834"/>
      <c r="CM111" s="830" t="s">
        <v>440</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02" t="s">
        <v>437</v>
      </c>
      <c r="DH111" s="803"/>
      <c r="DI111" s="803"/>
      <c r="DJ111" s="803"/>
      <c r="DK111" s="803"/>
      <c r="DL111" s="803" t="s">
        <v>437</v>
      </c>
      <c r="DM111" s="803"/>
      <c r="DN111" s="803"/>
      <c r="DO111" s="803"/>
      <c r="DP111" s="803"/>
      <c r="DQ111" s="803" t="s">
        <v>437</v>
      </c>
      <c r="DR111" s="803"/>
      <c r="DS111" s="803"/>
      <c r="DT111" s="803"/>
      <c r="DU111" s="803"/>
      <c r="DV111" s="809" t="s">
        <v>394</v>
      </c>
      <c r="DW111" s="809"/>
      <c r="DX111" s="809"/>
      <c r="DY111" s="809"/>
      <c r="DZ111" s="810"/>
    </row>
    <row r="112" spans="1:131" s="224" customFormat="1" ht="26.25" customHeight="1" x14ac:dyDescent="0.2">
      <c r="A112" s="925" t="s">
        <v>441</v>
      </c>
      <c r="B112" s="926"/>
      <c r="C112" s="765" t="s">
        <v>442</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437</v>
      </c>
      <c r="AB112" s="793"/>
      <c r="AC112" s="793"/>
      <c r="AD112" s="793"/>
      <c r="AE112" s="794"/>
      <c r="AF112" s="795" t="s">
        <v>394</v>
      </c>
      <c r="AG112" s="793"/>
      <c r="AH112" s="793"/>
      <c r="AI112" s="793"/>
      <c r="AJ112" s="794"/>
      <c r="AK112" s="795" t="s">
        <v>394</v>
      </c>
      <c r="AL112" s="793"/>
      <c r="AM112" s="793"/>
      <c r="AN112" s="793"/>
      <c r="AO112" s="794"/>
      <c r="AP112" s="837" t="s">
        <v>394</v>
      </c>
      <c r="AQ112" s="838"/>
      <c r="AR112" s="838"/>
      <c r="AS112" s="838"/>
      <c r="AT112" s="839"/>
      <c r="AU112" s="945"/>
      <c r="AV112" s="946"/>
      <c r="AW112" s="946"/>
      <c r="AX112" s="946"/>
      <c r="AY112" s="946"/>
      <c r="AZ112" s="830" t="s">
        <v>443</v>
      </c>
      <c r="BA112" s="765"/>
      <c r="BB112" s="765"/>
      <c r="BC112" s="765"/>
      <c r="BD112" s="765"/>
      <c r="BE112" s="765"/>
      <c r="BF112" s="765"/>
      <c r="BG112" s="765"/>
      <c r="BH112" s="765"/>
      <c r="BI112" s="765"/>
      <c r="BJ112" s="765"/>
      <c r="BK112" s="765"/>
      <c r="BL112" s="765"/>
      <c r="BM112" s="765"/>
      <c r="BN112" s="765"/>
      <c r="BO112" s="765"/>
      <c r="BP112" s="766"/>
      <c r="BQ112" s="802">
        <v>425069</v>
      </c>
      <c r="BR112" s="803"/>
      <c r="BS112" s="803"/>
      <c r="BT112" s="803"/>
      <c r="BU112" s="803"/>
      <c r="BV112" s="803">
        <v>397885</v>
      </c>
      <c r="BW112" s="803"/>
      <c r="BX112" s="803"/>
      <c r="BY112" s="803"/>
      <c r="BZ112" s="803"/>
      <c r="CA112" s="803">
        <v>323112</v>
      </c>
      <c r="CB112" s="803"/>
      <c r="CC112" s="803"/>
      <c r="CD112" s="803"/>
      <c r="CE112" s="803"/>
      <c r="CF112" s="888">
        <v>7.5</v>
      </c>
      <c r="CG112" s="889"/>
      <c r="CH112" s="889"/>
      <c r="CI112" s="889"/>
      <c r="CJ112" s="889"/>
      <c r="CK112" s="940"/>
      <c r="CL112" s="834"/>
      <c r="CM112" s="830" t="s">
        <v>444</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02" t="s">
        <v>394</v>
      </c>
      <c r="DH112" s="803"/>
      <c r="DI112" s="803"/>
      <c r="DJ112" s="803"/>
      <c r="DK112" s="803"/>
      <c r="DL112" s="803" t="s">
        <v>437</v>
      </c>
      <c r="DM112" s="803"/>
      <c r="DN112" s="803"/>
      <c r="DO112" s="803"/>
      <c r="DP112" s="803"/>
      <c r="DQ112" s="803" t="s">
        <v>437</v>
      </c>
      <c r="DR112" s="803"/>
      <c r="DS112" s="803"/>
      <c r="DT112" s="803"/>
      <c r="DU112" s="803"/>
      <c r="DV112" s="809" t="s">
        <v>445</v>
      </c>
      <c r="DW112" s="809"/>
      <c r="DX112" s="809"/>
      <c r="DY112" s="809"/>
      <c r="DZ112" s="810"/>
    </row>
    <row r="113" spans="1:130" s="224" customFormat="1" ht="26.25" customHeight="1" x14ac:dyDescent="0.2">
      <c r="A113" s="927"/>
      <c r="B113" s="928"/>
      <c r="C113" s="765" t="s">
        <v>446</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56823</v>
      </c>
      <c r="AB113" s="932"/>
      <c r="AC113" s="932"/>
      <c r="AD113" s="932"/>
      <c r="AE113" s="933"/>
      <c r="AF113" s="934">
        <v>37923</v>
      </c>
      <c r="AG113" s="932"/>
      <c r="AH113" s="932"/>
      <c r="AI113" s="932"/>
      <c r="AJ113" s="933"/>
      <c r="AK113" s="934">
        <v>16405</v>
      </c>
      <c r="AL113" s="932"/>
      <c r="AM113" s="932"/>
      <c r="AN113" s="932"/>
      <c r="AO113" s="933"/>
      <c r="AP113" s="935">
        <v>0.4</v>
      </c>
      <c r="AQ113" s="936"/>
      <c r="AR113" s="936"/>
      <c r="AS113" s="936"/>
      <c r="AT113" s="937"/>
      <c r="AU113" s="945"/>
      <c r="AV113" s="946"/>
      <c r="AW113" s="946"/>
      <c r="AX113" s="946"/>
      <c r="AY113" s="946"/>
      <c r="AZ113" s="830" t="s">
        <v>447</v>
      </c>
      <c r="BA113" s="765"/>
      <c r="BB113" s="765"/>
      <c r="BC113" s="765"/>
      <c r="BD113" s="765"/>
      <c r="BE113" s="765"/>
      <c r="BF113" s="765"/>
      <c r="BG113" s="765"/>
      <c r="BH113" s="765"/>
      <c r="BI113" s="765"/>
      <c r="BJ113" s="765"/>
      <c r="BK113" s="765"/>
      <c r="BL113" s="765"/>
      <c r="BM113" s="765"/>
      <c r="BN113" s="765"/>
      <c r="BO113" s="765"/>
      <c r="BP113" s="766"/>
      <c r="BQ113" s="802">
        <v>512649</v>
      </c>
      <c r="BR113" s="803"/>
      <c r="BS113" s="803"/>
      <c r="BT113" s="803"/>
      <c r="BU113" s="803"/>
      <c r="BV113" s="803">
        <v>491568</v>
      </c>
      <c r="BW113" s="803"/>
      <c r="BX113" s="803"/>
      <c r="BY113" s="803"/>
      <c r="BZ113" s="803"/>
      <c r="CA113" s="803">
        <v>475288</v>
      </c>
      <c r="CB113" s="803"/>
      <c r="CC113" s="803"/>
      <c r="CD113" s="803"/>
      <c r="CE113" s="803"/>
      <c r="CF113" s="888">
        <v>11</v>
      </c>
      <c r="CG113" s="889"/>
      <c r="CH113" s="889"/>
      <c r="CI113" s="889"/>
      <c r="CJ113" s="889"/>
      <c r="CK113" s="940"/>
      <c r="CL113" s="834"/>
      <c r="CM113" s="830" t="s">
        <v>448</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v>13977</v>
      </c>
      <c r="DH113" s="793"/>
      <c r="DI113" s="793"/>
      <c r="DJ113" s="793"/>
      <c r="DK113" s="794"/>
      <c r="DL113" s="795">
        <v>11181</v>
      </c>
      <c r="DM113" s="793"/>
      <c r="DN113" s="793"/>
      <c r="DO113" s="793"/>
      <c r="DP113" s="794"/>
      <c r="DQ113" s="795">
        <v>2724</v>
      </c>
      <c r="DR113" s="793"/>
      <c r="DS113" s="793"/>
      <c r="DT113" s="793"/>
      <c r="DU113" s="794"/>
      <c r="DV113" s="837">
        <v>0.1</v>
      </c>
      <c r="DW113" s="838"/>
      <c r="DX113" s="838"/>
      <c r="DY113" s="838"/>
      <c r="DZ113" s="839"/>
    </row>
    <row r="114" spans="1:130" s="224" customFormat="1" ht="26.25" customHeight="1" x14ac:dyDescent="0.2">
      <c r="A114" s="927"/>
      <c r="B114" s="928"/>
      <c r="C114" s="765" t="s">
        <v>449</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51929</v>
      </c>
      <c r="AB114" s="793"/>
      <c r="AC114" s="793"/>
      <c r="AD114" s="793"/>
      <c r="AE114" s="794"/>
      <c r="AF114" s="795">
        <v>53056</v>
      </c>
      <c r="AG114" s="793"/>
      <c r="AH114" s="793"/>
      <c r="AI114" s="793"/>
      <c r="AJ114" s="794"/>
      <c r="AK114" s="795">
        <v>55194</v>
      </c>
      <c r="AL114" s="793"/>
      <c r="AM114" s="793"/>
      <c r="AN114" s="793"/>
      <c r="AO114" s="794"/>
      <c r="AP114" s="837">
        <v>1.3</v>
      </c>
      <c r="AQ114" s="838"/>
      <c r="AR114" s="838"/>
      <c r="AS114" s="838"/>
      <c r="AT114" s="839"/>
      <c r="AU114" s="945"/>
      <c r="AV114" s="946"/>
      <c r="AW114" s="946"/>
      <c r="AX114" s="946"/>
      <c r="AY114" s="946"/>
      <c r="AZ114" s="830" t="s">
        <v>450</v>
      </c>
      <c r="BA114" s="765"/>
      <c r="BB114" s="765"/>
      <c r="BC114" s="765"/>
      <c r="BD114" s="765"/>
      <c r="BE114" s="765"/>
      <c r="BF114" s="765"/>
      <c r="BG114" s="765"/>
      <c r="BH114" s="765"/>
      <c r="BI114" s="765"/>
      <c r="BJ114" s="765"/>
      <c r="BK114" s="765"/>
      <c r="BL114" s="765"/>
      <c r="BM114" s="765"/>
      <c r="BN114" s="765"/>
      <c r="BO114" s="765"/>
      <c r="BP114" s="766"/>
      <c r="BQ114" s="802">
        <v>889740</v>
      </c>
      <c r="BR114" s="803"/>
      <c r="BS114" s="803"/>
      <c r="BT114" s="803"/>
      <c r="BU114" s="803"/>
      <c r="BV114" s="803">
        <v>729136</v>
      </c>
      <c r="BW114" s="803"/>
      <c r="BX114" s="803"/>
      <c r="BY114" s="803"/>
      <c r="BZ114" s="803"/>
      <c r="CA114" s="803">
        <v>720112</v>
      </c>
      <c r="CB114" s="803"/>
      <c r="CC114" s="803"/>
      <c r="CD114" s="803"/>
      <c r="CE114" s="803"/>
      <c r="CF114" s="888">
        <v>16.7</v>
      </c>
      <c r="CG114" s="889"/>
      <c r="CH114" s="889"/>
      <c r="CI114" s="889"/>
      <c r="CJ114" s="889"/>
      <c r="CK114" s="940"/>
      <c r="CL114" s="834"/>
      <c r="CM114" s="830" t="s">
        <v>451</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437</v>
      </c>
      <c r="DH114" s="793"/>
      <c r="DI114" s="793"/>
      <c r="DJ114" s="793"/>
      <c r="DK114" s="794"/>
      <c r="DL114" s="795" t="s">
        <v>437</v>
      </c>
      <c r="DM114" s="793"/>
      <c r="DN114" s="793"/>
      <c r="DO114" s="793"/>
      <c r="DP114" s="794"/>
      <c r="DQ114" s="795" t="s">
        <v>437</v>
      </c>
      <c r="DR114" s="793"/>
      <c r="DS114" s="793"/>
      <c r="DT114" s="793"/>
      <c r="DU114" s="794"/>
      <c r="DV114" s="837" t="s">
        <v>394</v>
      </c>
      <c r="DW114" s="838"/>
      <c r="DX114" s="838"/>
      <c r="DY114" s="838"/>
      <c r="DZ114" s="839"/>
    </row>
    <row r="115" spans="1:130" s="224" customFormat="1" ht="26.25" customHeight="1" x14ac:dyDescent="0.2">
      <c r="A115" s="927"/>
      <c r="B115" s="928"/>
      <c r="C115" s="765" t="s">
        <v>452</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16525</v>
      </c>
      <c r="AB115" s="932"/>
      <c r="AC115" s="932"/>
      <c r="AD115" s="932"/>
      <c r="AE115" s="933"/>
      <c r="AF115" s="934">
        <v>15106</v>
      </c>
      <c r="AG115" s="932"/>
      <c r="AH115" s="932"/>
      <c r="AI115" s="932"/>
      <c r="AJ115" s="933"/>
      <c r="AK115" s="934">
        <v>3231</v>
      </c>
      <c r="AL115" s="932"/>
      <c r="AM115" s="932"/>
      <c r="AN115" s="932"/>
      <c r="AO115" s="933"/>
      <c r="AP115" s="935">
        <v>0.1</v>
      </c>
      <c r="AQ115" s="936"/>
      <c r="AR115" s="936"/>
      <c r="AS115" s="936"/>
      <c r="AT115" s="937"/>
      <c r="AU115" s="945"/>
      <c r="AV115" s="946"/>
      <c r="AW115" s="946"/>
      <c r="AX115" s="946"/>
      <c r="AY115" s="946"/>
      <c r="AZ115" s="830" t="s">
        <v>453</v>
      </c>
      <c r="BA115" s="765"/>
      <c r="BB115" s="765"/>
      <c r="BC115" s="765"/>
      <c r="BD115" s="765"/>
      <c r="BE115" s="765"/>
      <c r="BF115" s="765"/>
      <c r="BG115" s="765"/>
      <c r="BH115" s="765"/>
      <c r="BI115" s="765"/>
      <c r="BJ115" s="765"/>
      <c r="BK115" s="765"/>
      <c r="BL115" s="765"/>
      <c r="BM115" s="765"/>
      <c r="BN115" s="765"/>
      <c r="BO115" s="765"/>
      <c r="BP115" s="766"/>
      <c r="BQ115" s="802" t="s">
        <v>437</v>
      </c>
      <c r="BR115" s="803"/>
      <c r="BS115" s="803"/>
      <c r="BT115" s="803"/>
      <c r="BU115" s="803"/>
      <c r="BV115" s="803" t="s">
        <v>394</v>
      </c>
      <c r="BW115" s="803"/>
      <c r="BX115" s="803"/>
      <c r="BY115" s="803"/>
      <c r="BZ115" s="803"/>
      <c r="CA115" s="803" t="s">
        <v>129</v>
      </c>
      <c r="CB115" s="803"/>
      <c r="CC115" s="803"/>
      <c r="CD115" s="803"/>
      <c r="CE115" s="803"/>
      <c r="CF115" s="888" t="s">
        <v>445</v>
      </c>
      <c r="CG115" s="889"/>
      <c r="CH115" s="889"/>
      <c r="CI115" s="889"/>
      <c r="CJ115" s="889"/>
      <c r="CK115" s="940"/>
      <c r="CL115" s="834"/>
      <c r="CM115" s="830" t="s">
        <v>454</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437</v>
      </c>
      <c r="DH115" s="793"/>
      <c r="DI115" s="793"/>
      <c r="DJ115" s="793"/>
      <c r="DK115" s="794"/>
      <c r="DL115" s="795" t="s">
        <v>394</v>
      </c>
      <c r="DM115" s="793"/>
      <c r="DN115" s="793"/>
      <c r="DO115" s="793"/>
      <c r="DP115" s="794"/>
      <c r="DQ115" s="795" t="s">
        <v>394</v>
      </c>
      <c r="DR115" s="793"/>
      <c r="DS115" s="793"/>
      <c r="DT115" s="793"/>
      <c r="DU115" s="794"/>
      <c r="DV115" s="837" t="s">
        <v>394</v>
      </c>
      <c r="DW115" s="838"/>
      <c r="DX115" s="838"/>
      <c r="DY115" s="838"/>
      <c r="DZ115" s="839"/>
    </row>
    <row r="116" spans="1:130" s="224" customFormat="1" ht="26.25" customHeight="1" x14ac:dyDescent="0.2">
      <c r="A116" s="929"/>
      <c r="B116" s="930"/>
      <c r="C116" s="852" t="s">
        <v>455</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437</v>
      </c>
      <c r="AB116" s="793"/>
      <c r="AC116" s="793"/>
      <c r="AD116" s="793"/>
      <c r="AE116" s="794"/>
      <c r="AF116" s="795" t="s">
        <v>437</v>
      </c>
      <c r="AG116" s="793"/>
      <c r="AH116" s="793"/>
      <c r="AI116" s="793"/>
      <c r="AJ116" s="794"/>
      <c r="AK116" s="795" t="s">
        <v>394</v>
      </c>
      <c r="AL116" s="793"/>
      <c r="AM116" s="793"/>
      <c r="AN116" s="793"/>
      <c r="AO116" s="794"/>
      <c r="AP116" s="837" t="s">
        <v>129</v>
      </c>
      <c r="AQ116" s="838"/>
      <c r="AR116" s="838"/>
      <c r="AS116" s="838"/>
      <c r="AT116" s="839"/>
      <c r="AU116" s="945"/>
      <c r="AV116" s="946"/>
      <c r="AW116" s="946"/>
      <c r="AX116" s="946"/>
      <c r="AY116" s="946"/>
      <c r="AZ116" s="922" t="s">
        <v>456</v>
      </c>
      <c r="BA116" s="923"/>
      <c r="BB116" s="923"/>
      <c r="BC116" s="923"/>
      <c r="BD116" s="923"/>
      <c r="BE116" s="923"/>
      <c r="BF116" s="923"/>
      <c r="BG116" s="923"/>
      <c r="BH116" s="923"/>
      <c r="BI116" s="923"/>
      <c r="BJ116" s="923"/>
      <c r="BK116" s="923"/>
      <c r="BL116" s="923"/>
      <c r="BM116" s="923"/>
      <c r="BN116" s="923"/>
      <c r="BO116" s="923"/>
      <c r="BP116" s="924"/>
      <c r="BQ116" s="802" t="s">
        <v>394</v>
      </c>
      <c r="BR116" s="803"/>
      <c r="BS116" s="803"/>
      <c r="BT116" s="803"/>
      <c r="BU116" s="803"/>
      <c r="BV116" s="803" t="s">
        <v>394</v>
      </c>
      <c r="BW116" s="803"/>
      <c r="BX116" s="803"/>
      <c r="BY116" s="803"/>
      <c r="BZ116" s="803"/>
      <c r="CA116" s="803" t="s">
        <v>394</v>
      </c>
      <c r="CB116" s="803"/>
      <c r="CC116" s="803"/>
      <c r="CD116" s="803"/>
      <c r="CE116" s="803"/>
      <c r="CF116" s="888" t="s">
        <v>394</v>
      </c>
      <c r="CG116" s="889"/>
      <c r="CH116" s="889"/>
      <c r="CI116" s="889"/>
      <c r="CJ116" s="889"/>
      <c r="CK116" s="940"/>
      <c r="CL116" s="834"/>
      <c r="CM116" s="830" t="s">
        <v>457</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394</v>
      </c>
      <c r="DH116" s="793"/>
      <c r="DI116" s="793"/>
      <c r="DJ116" s="793"/>
      <c r="DK116" s="794"/>
      <c r="DL116" s="795">
        <v>3078</v>
      </c>
      <c r="DM116" s="793"/>
      <c r="DN116" s="793"/>
      <c r="DO116" s="793"/>
      <c r="DP116" s="794"/>
      <c r="DQ116" s="795">
        <v>8386</v>
      </c>
      <c r="DR116" s="793"/>
      <c r="DS116" s="793"/>
      <c r="DT116" s="793"/>
      <c r="DU116" s="794"/>
      <c r="DV116" s="837">
        <v>0.2</v>
      </c>
      <c r="DW116" s="838"/>
      <c r="DX116" s="838"/>
      <c r="DY116" s="838"/>
      <c r="DZ116" s="839"/>
    </row>
    <row r="117" spans="1:130" s="224" customFormat="1" ht="26.25" customHeight="1" x14ac:dyDescent="0.2">
      <c r="A117" s="908" t="s">
        <v>188</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458</v>
      </c>
      <c r="Z117" s="910"/>
      <c r="AA117" s="915">
        <v>638281</v>
      </c>
      <c r="AB117" s="916"/>
      <c r="AC117" s="916"/>
      <c r="AD117" s="916"/>
      <c r="AE117" s="917"/>
      <c r="AF117" s="918">
        <v>668091</v>
      </c>
      <c r="AG117" s="916"/>
      <c r="AH117" s="916"/>
      <c r="AI117" s="916"/>
      <c r="AJ117" s="917"/>
      <c r="AK117" s="918">
        <v>641436</v>
      </c>
      <c r="AL117" s="916"/>
      <c r="AM117" s="916"/>
      <c r="AN117" s="916"/>
      <c r="AO117" s="917"/>
      <c r="AP117" s="919"/>
      <c r="AQ117" s="920"/>
      <c r="AR117" s="920"/>
      <c r="AS117" s="920"/>
      <c r="AT117" s="921"/>
      <c r="AU117" s="945"/>
      <c r="AV117" s="946"/>
      <c r="AW117" s="946"/>
      <c r="AX117" s="946"/>
      <c r="AY117" s="946"/>
      <c r="AZ117" s="876" t="s">
        <v>459</v>
      </c>
      <c r="BA117" s="877"/>
      <c r="BB117" s="877"/>
      <c r="BC117" s="877"/>
      <c r="BD117" s="877"/>
      <c r="BE117" s="877"/>
      <c r="BF117" s="877"/>
      <c r="BG117" s="877"/>
      <c r="BH117" s="877"/>
      <c r="BI117" s="877"/>
      <c r="BJ117" s="877"/>
      <c r="BK117" s="877"/>
      <c r="BL117" s="877"/>
      <c r="BM117" s="877"/>
      <c r="BN117" s="877"/>
      <c r="BO117" s="877"/>
      <c r="BP117" s="878"/>
      <c r="BQ117" s="802" t="s">
        <v>445</v>
      </c>
      <c r="BR117" s="803"/>
      <c r="BS117" s="803"/>
      <c r="BT117" s="803"/>
      <c r="BU117" s="803"/>
      <c r="BV117" s="803" t="s">
        <v>445</v>
      </c>
      <c r="BW117" s="803"/>
      <c r="BX117" s="803"/>
      <c r="BY117" s="803"/>
      <c r="BZ117" s="803"/>
      <c r="CA117" s="803" t="s">
        <v>129</v>
      </c>
      <c r="CB117" s="803"/>
      <c r="CC117" s="803"/>
      <c r="CD117" s="803"/>
      <c r="CE117" s="803"/>
      <c r="CF117" s="888" t="s">
        <v>129</v>
      </c>
      <c r="CG117" s="889"/>
      <c r="CH117" s="889"/>
      <c r="CI117" s="889"/>
      <c r="CJ117" s="889"/>
      <c r="CK117" s="940"/>
      <c r="CL117" s="834"/>
      <c r="CM117" s="830" t="s">
        <v>460</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445</v>
      </c>
      <c r="DH117" s="793"/>
      <c r="DI117" s="793"/>
      <c r="DJ117" s="793"/>
      <c r="DK117" s="794"/>
      <c r="DL117" s="795" t="s">
        <v>445</v>
      </c>
      <c r="DM117" s="793"/>
      <c r="DN117" s="793"/>
      <c r="DO117" s="793"/>
      <c r="DP117" s="794"/>
      <c r="DQ117" s="795" t="s">
        <v>445</v>
      </c>
      <c r="DR117" s="793"/>
      <c r="DS117" s="793"/>
      <c r="DT117" s="793"/>
      <c r="DU117" s="794"/>
      <c r="DV117" s="837" t="s">
        <v>445</v>
      </c>
      <c r="DW117" s="838"/>
      <c r="DX117" s="838"/>
      <c r="DY117" s="838"/>
      <c r="DZ117" s="839"/>
    </row>
    <row r="118" spans="1:130" s="224" customFormat="1" ht="26.25" customHeight="1" x14ac:dyDescent="0.2">
      <c r="A118" s="908" t="s">
        <v>432</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429</v>
      </c>
      <c r="AB118" s="909"/>
      <c r="AC118" s="909"/>
      <c r="AD118" s="909"/>
      <c r="AE118" s="910"/>
      <c r="AF118" s="911" t="s">
        <v>430</v>
      </c>
      <c r="AG118" s="909"/>
      <c r="AH118" s="909"/>
      <c r="AI118" s="909"/>
      <c r="AJ118" s="910"/>
      <c r="AK118" s="911" t="s">
        <v>310</v>
      </c>
      <c r="AL118" s="909"/>
      <c r="AM118" s="909"/>
      <c r="AN118" s="909"/>
      <c r="AO118" s="910"/>
      <c r="AP118" s="912" t="s">
        <v>431</v>
      </c>
      <c r="AQ118" s="913"/>
      <c r="AR118" s="913"/>
      <c r="AS118" s="913"/>
      <c r="AT118" s="914"/>
      <c r="AU118" s="945"/>
      <c r="AV118" s="946"/>
      <c r="AW118" s="946"/>
      <c r="AX118" s="946"/>
      <c r="AY118" s="946"/>
      <c r="AZ118" s="851" t="s">
        <v>461</v>
      </c>
      <c r="BA118" s="852"/>
      <c r="BB118" s="852"/>
      <c r="BC118" s="852"/>
      <c r="BD118" s="852"/>
      <c r="BE118" s="852"/>
      <c r="BF118" s="852"/>
      <c r="BG118" s="852"/>
      <c r="BH118" s="852"/>
      <c r="BI118" s="852"/>
      <c r="BJ118" s="852"/>
      <c r="BK118" s="852"/>
      <c r="BL118" s="852"/>
      <c r="BM118" s="852"/>
      <c r="BN118" s="852"/>
      <c r="BO118" s="852"/>
      <c r="BP118" s="853"/>
      <c r="BQ118" s="892" t="s">
        <v>394</v>
      </c>
      <c r="BR118" s="858"/>
      <c r="BS118" s="858"/>
      <c r="BT118" s="858"/>
      <c r="BU118" s="858"/>
      <c r="BV118" s="858" t="s">
        <v>394</v>
      </c>
      <c r="BW118" s="858"/>
      <c r="BX118" s="858"/>
      <c r="BY118" s="858"/>
      <c r="BZ118" s="858"/>
      <c r="CA118" s="858" t="s">
        <v>394</v>
      </c>
      <c r="CB118" s="858"/>
      <c r="CC118" s="858"/>
      <c r="CD118" s="858"/>
      <c r="CE118" s="858"/>
      <c r="CF118" s="888" t="s">
        <v>394</v>
      </c>
      <c r="CG118" s="889"/>
      <c r="CH118" s="889"/>
      <c r="CI118" s="889"/>
      <c r="CJ118" s="889"/>
      <c r="CK118" s="940"/>
      <c r="CL118" s="834"/>
      <c r="CM118" s="830" t="s">
        <v>462</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394</v>
      </c>
      <c r="DH118" s="793"/>
      <c r="DI118" s="793"/>
      <c r="DJ118" s="793"/>
      <c r="DK118" s="794"/>
      <c r="DL118" s="795" t="s">
        <v>394</v>
      </c>
      <c r="DM118" s="793"/>
      <c r="DN118" s="793"/>
      <c r="DO118" s="793"/>
      <c r="DP118" s="794"/>
      <c r="DQ118" s="795" t="s">
        <v>394</v>
      </c>
      <c r="DR118" s="793"/>
      <c r="DS118" s="793"/>
      <c r="DT118" s="793"/>
      <c r="DU118" s="794"/>
      <c r="DV118" s="837" t="s">
        <v>394</v>
      </c>
      <c r="DW118" s="838"/>
      <c r="DX118" s="838"/>
      <c r="DY118" s="838"/>
      <c r="DZ118" s="839"/>
    </row>
    <row r="119" spans="1:130" s="224" customFormat="1" ht="26.25" customHeight="1" x14ac:dyDescent="0.2">
      <c r="A119" s="831" t="s">
        <v>435</v>
      </c>
      <c r="B119" s="832"/>
      <c r="C119" s="873" t="s">
        <v>436</v>
      </c>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4"/>
      <c r="AA119" s="901" t="s">
        <v>394</v>
      </c>
      <c r="AB119" s="902"/>
      <c r="AC119" s="902"/>
      <c r="AD119" s="902"/>
      <c r="AE119" s="903"/>
      <c r="AF119" s="904" t="s">
        <v>394</v>
      </c>
      <c r="AG119" s="902"/>
      <c r="AH119" s="902"/>
      <c r="AI119" s="902"/>
      <c r="AJ119" s="903"/>
      <c r="AK119" s="904" t="s">
        <v>394</v>
      </c>
      <c r="AL119" s="902"/>
      <c r="AM119" s="902"/>
      <c r="AN119" s="902"/>
      <c r="AO119" s="903"/>
      <c r="AP119" s="905" t="s">
        <v>394</v>
      </c>
      <c r="AQ119" s="906"/>
      <c r="AR119" s="906"/>
      <c r="AS119" s="906"/>
      <c r="AT119" s="907"/>
      <c r="AU119" s="947"/>
      <c r="AV119" s="948"/>
      <c r="AW119" s="948"/>
      <c r="AX119" s="948"/>
      <c r="AY119" s="948"/>
      <c r="AZ119" s="245" t="s">
        <v>188</v>
      </c>
      <c r="BA119" s="245"/>
      <c r="BB119" s="245"/>
      <c r="BC119" s="245"/>
      <c r="BD119" s="245"/>
      <c r="BE119" s="245"/>
      <c r="BF119" s="245"/>
      <c r="BG119" s="245"/>
      <c r="BH119" s="245"/>
      <c r="BI119" s="245"/>
      <c r="BJ119" s="245"/>
      <c r="BK119" s="245"/>
      <c r="BL119" s="245"/>
      <c r="BM119" s="245"/>
      <c r="BN119" s="245"/>
      <c r="BO119" s="890" t="s">
        <v>463</v>
      </c>
      <c r="BP119" s="891"/>
      <c r="BQ119" s="892">
        <v>7615895</v>
      </c>
      <c r="BR119" s="858"/>
      <c r="BS119" s="858"/>
      <c r="BT119" s="858"/>
      <c r="BU119" s="858"/>
      <c r="BV119" s="858">
        <v>7545041</v>
      </c>
      <c r="BW119" s="858"/>
      <c r="BX119" s="858"/>
      <c r="BY119" s="858"/>
      <c r="BZ119" s="858"/>
      <c r="CA119" s="858">
        <v>7083113</v>
      </c>
      <c r="CB119" s="858"/>
      <c r="CC119" s="858"/>
      <c r="CD119" s="858"/>
      <c r="CE119" s="858"/>
      <c r="CF119" s="761"/>
      <c r="CG119" s="762"/>
      <c r="CH119" s="762"/>
      <c r="CI119" s="762"/>
      <c r="CJ119" s="847"/>
      <c r="CK119" s="941"/>
      <c r="CL119" s="836"/>
      <c r="CM119" s="851" t="s">
        <v>464</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54558</v>
      </c>
      <c r="DH119" s="777"/>
      <c r="DI119" s="777"/>
      <c r="DJ119" s="777"/>
      <c r="DK119" s="778"/>
      <c r="DL119" s="779">
        <v>42623</v>
      </c>
      <c r="DM119" s="777"/>
      <c r="DN119" s="777"/>
      <c r="DO119" s="777"/>
      <c r="DP119" s="778"/>
      <c r="DQ119" s="779">
        <v>198</v>
      </c>
      <c r="DR119" s="777"/>
      <c r="DS119" s="777"/>
      <c r="DT119" s="777"/>
      <c r="DU119" s="778"/>
      <c r="DV119" s="861">
        <v>0</v>
      </c>
      <c r="DW119" s="862"/>
      <c r="DX119" s="862"/>
      <c r="DY119" s="862"/>
      <c r="DZ119" s="863"/>
    </row>
    <row r="120" spans="1:130" s="224" customFormat="1" ht="26.25" customHeight="1" x14ac:dyDescent="0.2">
      <c r="A120" s="833"/>
      <c r="B120" s="834"/>
      <c r="C120" s="830" t="s">
        <v>440</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394</v>
      </c>
      <c r="AB120" s="793"/>
      <c r="AC120" s="793"/>
      <c r="AD120" s="793"/>
      <c r="AE120" s="794"/>
      <c r="AF120" s="795" t="s">
        <v>394</v>
      </c>
      <c r="AG120" s="793"/>
      <c r="AH120" s="793"/>
      <c r="AI120" s="793"/>
      <c r="AJ120" s="794"/>
      <c r="AK120" s="795" t="s">
        <v>394</v>
      </c>
      <c r="AL120" s="793"/>
      <c r="AM120" s="793"/>
      <c r="AN120" s="793"/>
      <c r="AO120" s="794"/>
      <c r="AP120" s="837" t="s">
        <v>129</v>
      </c>
      <c r="AQ120" s="838"/>
      <c r="AR120" s="838"/>
      <c r="AS120" s="838"/>
      <c r="AT120" s="839"/>
      <c r="AU120" s="893" t="s">
        <v>465</v>
      </c>
      <c r="AV120" s="894"/>
      <c r="AW120" s="894"/>
      <c r="AX120" s="894"/>
      <c r="AY120" s="895"/>
      <c r="AZ120" s="873" t="s">
        <v>466</v>
      </c>
      <c r="BA120" s="823"/>
      <c r="BB120" s="823"/>
      <c r="BC120" s="823"/>
      <c r="BD120" s="823"/>
      <c r="BE120" s="823"/>
      <c r="BF120" s="823"/>
      <c r="BG120" s="823"/>
      <c r="BH120" s="823"/>
      <c r="BI120" s="823"/>
      <c r="BJ120" s="823"/>
      <c r="BK120" s="823"/>
      <c r="BL120" s="823"/>
      <c r="BM120" s="823"/>
      <c r="BN120" s="823"/>
      <c r="BO120" s="823"/>
      <c r="BP120" s="824"/>
      <c r="BQ120" s="874">
        <v>1906493</v>
      </c>
      <c r="BR120" s="855"/>
      <c r="BS120" s="855"/>
      <c r="BT120" s="855"/>
      <c r="BU120" s="855"/>
      <c r="BV120" s="855">
        <v>1936584</v>
      </c>
      <c r="BW120" s="855"/>
      <c r="BX120" s="855"/>
      <c r="BY120" s="855"/>
      <c r="BZ120" s="855"/>
      <c r="CA120" s="855">
        <v>1774589</v>
      </c>
      <c r="CB120" s="855"/>
      <c r="CC120" s="855"/>
      <c r="CD120" s="855"/>
      <c r="CE120" s="855"/>
      <c r="CF120" s="879">
        <v>41.1</v>
      </c>
      <c r="CG120" s="880"/>
      <c r="CH120" s="880"/>
      <c r="CI120" s="880"/>
      <c r="CJ120" s="880"/>
      <c r="CK120" s="881" t="s">
        <v>467</v>
      </c>
      <c r="CL120" s="865"/>
      <c r="CM120" s="865"/>
      <c r="CN120" s="865"/>
      <c r="CO120" s="866"/>
      <c r="CP120" s="885" t="s">
        <v>409</v>
      </c>
      <c r="CQ120" s="886"/>
      <c r="CR120" s="886"/>
      <c r="CS120" s="886"/>
      <c r="CT120" s="886"/>
      <c r="CU120" s="886"/>
      <c r="CV120" s="886"/>
      <c r="CW120" s="886"/>
      <c r="CX120" s="886"/>
      <c r="CY120" s="886"/>
      <c r="CZ120" s="886"/>
      <c r="DA120" s="886"/>
      <c r="DB120" s="886"/>
      <c r="DC120" s="886"/>
      <c r="DD120" s="886"/>
      <c r="DE120" s="886"/>
      <c r="DF120" s="887"/>
      <c r="DG120" s="874">
        <v>425069</v>
      </c>
      <c r="DH120" s="855"/>
      <c r="DI120" s="855"/>
      <c r="DJ120" s="855"/>
      <c r="DK120" s="855"/>
      <c r="DL120" s="855">
        <v>397885</v>
      </c>
      <c r="DM120" s="855"/>
      <c r="DN120" s="855"/>
      <c r="DO120" s="855"/>
      <c r="DP120" s="855"/>
      <c r="DQ120" s="855">
        <v>323112</v>
      </c>
      <c r="DR120" s="855"/>
      <c r="DS120" s="855"/>
      <c r="DT120" s="855"/>
      <c r="DU120" s="855"/>
      <c r="DV120" s="856">
        <v>7.5</v>
      </c>
      <c r="DW120" s="856"/>
      <c r="DX120" s="856"/>
      <c r="DY120" s="856"/>
      <c r="DZ120" s="857"/>
    </row>
    <row r="121" spans="1:130" s="224" customFormat="1" ht="26.25" customHeight="1" x14ac:dyDescent="0.2">
      <c r="A121" s="833"/>
      <c r="B121" s="834"/>
      <c r="C121" s="876" t="s">
        <v>468</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v>2795</v>
      </c>
      <c r="AB121" s="793"/>
      <c r="AC121" s="793"/>
      <c r="AD121" s="793"/>
      <c r="AE121" s="794"/>
      <c r="AF121" s="795">
        <v>2795</v>
      </c>
      <c r="AG121" s="793"/>
      <c r="AH121" s="793"/>
      <c r="AI121" s="793"/>
      <c r="AJ121" s="794"/>
      <c r="AK121" s="795">
        <v>2795</v>
      </c>
      <c r="AL121" s="793"/>
      <c r="AM121" s="793"/>
      <c r="AN121" s="793"/>
      <c r="AO121" s="794"/>
      <c r="AP121" s="837">
        <v>0.1</v>
      </c>
      <c r="AQ121" s="838"/>
      <c r="AR121" s="838"/>
      <c r="AS121" s="838"/>
      <c r="AT121" s="839"/>
      <c r="AU121" s="896"/>
      <c r="AV121" s="897"/>
      <c r="AW121" s="897"/>
      <c r="AX121" s="897"/>
      <c r="AY121" s="898"/>
      <c r="AZ121" s="830" t="s">
        <v>469</v>
      </c>
      <c r="BA121" s="765"/>
      <c r="BB121" s="765"/>
      <c r="BC121" s="765"/>
      <c r="BD121" s="765"/>
      <c r="BE121" s="765"/>
      <c r="BF121" s="765"/>
      <c r="BG121" s="765"/>
      <c r="BH121" s="765"/>
      <c r="BI121" s="765"/>
      <c r="BJ121" s="765"/>
      <c r="BK121" s="765"/>
      <c r="BL121" s="765"/>
      <c r="BM121" s="765"/>
      <c r="BN121" s="765"/>
      <c r="BO121" s="765"/>
      <c r="BP121" s="766"/>
      <c r="BQ121" s="802">
        <v>13835</v>
      </c>
      <c r="BR121" s="803"/>
      <c r="BS121" s="803"/>
      <c r="BT121" s="803"/>
      <c r="BU121" s="803"/>
      <c r="BV121" s="803">
        <v>9645</v>
      </c>
      <c r="BW121" s="803"/>
      <c r="BX121" s="803"/>
      <c r="BY121" s="803"/>
      <c r="BZ121" s="803"/>
      <c r="CA121" s="803">
        <v>5441</v>
      </c>
      <c r="CB121" s="803"/>
      <c r="CC121" s="803"/>
      <c r="CD121" s="803"/>
      <c r="CE121" s="803"/>
      <c r="CF121" s="888">
        <v>0.1</v>
      </c>
      <c r="CG121" s="889"/>
      <c r="CH121" s="889"/>
      <c r="CI121" s="889"/>
      <c r="CJ121" s="889"/>
      <c r="CK121" s="882"/>
      <c r="CL121" s="868"/>
      <c r="CM121" s="868"/>
      <c r="CN121" s="868"/>
      <c r="CO121" s="869"/>
      <c r="CP121" s="848" t="s">
        <v>470</v>
      </c>
      <c r="CQ121" s="849"/>
      <c r="CR121" s="849"/>
      <c r="CS121" s="849"/>
      <c r="CT121" s="849"/>
      <c r="CU121" s="849"/>
      <c r="CV121" s="849"/>
      <c r="CW121" s="849"/>
      <c r="CX121" s="849"/>
      <c r="CY121" s="849"/>
      <c r="CZ121" s="849"/>
      <c r="DA121" s="849"/>
      <c r="DB121" s="849"/>
      <c r="DC121" s="849"/>
      <c r="DD121" s="849"/>
      <c r="DE121" s="849"/>
      <c r="DF121" s="850"/>
      <c r="DG121" s="802" t="s">
        <v>445</v>
      </c>
      <c r="DH121" s="803"/>
      <c r="DI121" s="803"/>
      <c r="DJ121" s="803"/>
      <c r="DK121" s="803"/>
      <c r="DL121" s="803" t="s">
        <v>445</v>
      </c>
      <c r="DM121" s="803"/>
      <c r="DN121" s="803"/>
      <c r="DO121" s="803"/>
      <c r="DP121" s="803"/>
      <c r="DQ121" s="803" t="s">
        <v>394</v>
      </c>
      <c r="DR121" s="803"/>
      <c r="DS121" s="803"/>
      <c r="DT121" s="803"/>
      <c r="DU121" s="803"/>
      <c r="DV121" s="809" t="s">
        <v>394</v>
      </c>
      <c r="DW121" s="809"/>
      <c r="DX121" s="809"/>
      <c r="DY121" s="809"/>
      <c r="DZ121" s="810"/>
    </row>
    <row r="122" spans="1:130" s="224" customFormat="1" ht="26.25" customHeight="1" x14ac:dyDescent="0.2">
      <c r="A122" s="833"/>
      <c r="B122" s="834"/>
      <c r="C122" s="830" t="s">
        <v>451</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394</v>
      </c>
      <c r="AB122" s="793"/>
      <c r="AC122" s="793"/>
      <c r="AD122" s="793"/>
      <c r="AE122" s="794"/>
      <c r="AF122" s="795">
        <v>376</v>
      </c>
      <c r="AG122" s="793"/>
      <c r="AH122" s="793"/>
      <c r="AI122" s="793"/>
      <c r="AJ122" s="794"/>
      <c r="AK122" s="795" t="s">
        <v>394</v>
      </c>
      <c r="AL122" s="793"/>
      <c r="AM122" s="793"/>
      <c r="AN122" s="793"/>
      <c r="AO122" s="794"/>
      <c r="AP122" s="837" t="s">
        <v>129</v>
      </c>
      <c r="AQ122" s="838"/>
      <c r="AR122" s="838"/>
      <c r="AS122" s="838"/>
      <c r="AT122" s="839"/>
      <c r="AU122" s="896"/>
      <c r="AV122" s="897"/>
      <c r="AW122" s="897"/>
      <c r="AX122" s="897"/>
      <c r="AY122" s="898"/>
      <c r="AZ122" s="851" t="s">
        <v>471</v>
      </c>
      <c r="BA122" s="852"/>
      <c r="BB122" s="852"/>
      <c r="BC122" s="852"/>
      <c r="BD122" s="852"/>
      <c r="BE122" s="852"/>
      <c r="BF122" s="852"/>
      <c r="BG122" s="852"/>
      <c r="BH122" s="852"/>
      <c r="BI122" s="852"/>
      <c r="BJ122" s="852"/>
      <c r="BK122" s="852"/>
      <c r="BL122" s="852"/>
      <c r="BM122" s="852"/>
      <c r="BN122" s="852"/>
      <c r="BO122" s="852"/>
      <c r="BP122" s="853"/>
      <c r="BQ122" s="892">
        <v>4911576</v>
      </c>
      <c r="BR122" s="858"/>
      <c r="BS122" s="858"/>
      <c r="BT122" s="858"/>
      <c r="BU122" s="858"/>
      <c r="BV122" s="858">
        <v>4927011</v>
      </c>
      <c r="BW122" s="858"/>
      <c r="BX122" s="858"/>
      <c r="BY122" s="858"/>
      <c r="BZ122" s="858"/>
      <c r="CA122" s="858">
        <v>4761319</v>
      </c>
      <c r="CB122" s="858"/>
      <c r="CC122" s="858"/>
      <c r="CD122" s="858"/>
      <c r="CE122" s="858"/>
      <c r="CF122" s="859">
        <v>110.2</v>
      </c>
      <c r="CG122" s="860"/>
      <c r="CH122" s="860"/>
      <c r="CI122" s="860"/>
      <c r="CJ122" s="860"/>
      <c r="CK122" s="882"/>
      <c r="CL122" s="868"/>
      <c r="CM122" s="868"/>
      <c r="CN122" s="868"/>
      <c r="CO122" s="869"/>
      <c r="CP122" s="848" t="s">
        <v>472</v>
      </c>
      <c r="CQ122" s="849"/>
      <c r="CR122" s="849"/>
      <c r="CS122" s="849"/>
      <c r="CT122" s="849"/>
      <c r="CU122" s="849"/>
      <c r="CV122" s="849"/>
      <c r="CW122" s="849"/>
      <c r="CX122" s="849"/>
      <c r="CY122" s="849"/>
      <c r="CZ122" s="849"/>
      <c r="DA122" s="849"/>
      <c r="DB122" s="849"/>
      <c r="DC122" s="849"/>
      <c r="DD122" s="849"/>
      <c r="DE122" s="849"/>
      <c r="DF122" s="850"/>
      <c r="DG122" s="802" t="s">
        <v>129</v>
      </c>
      <c r="DH122" s="803"/>
      <c r="DI122" s="803"/>
      <c r="DJ122" s="803"/>
      <c r="DK122" s="803"/>
      <c r="DL122" s="803" t="s">
        <v>129</v>
      </c>
      <c r="DM122" s="803"/>
      <c r="DN122" s="803"/>
      <c r="DO122" s="803"/>
      <c r="DP122" s="803"/>
      <c r="DQ122" s="803" t="s">
        <v>129</v>
      </c>
      <c r="DR122" s="803"/>
      <c r="DS122" s="803"/>
      <c r="DT122" s="803"/>
      <c r="DU122" s="803"/>
      <c r="DV122" s="809" t="s">
        <v>129</v>
      </c>
      <c r="DW122" s="809"/>
      <c r="DX122" s="809"/>
      <c r="DY122" s="809"/>
      <c r="DZ122" s="810"/>
    </row>
    <row r="123" spans="1:130" s="224" customFormat="1" ht="26.25" customHeight="1" x14ac:dyDescent="0.2">
      <c r="A123" s="833"/>
      <c r="B123" s="834"/>
      <c r="C123" s="830" t="s">
        <v>457</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129</v>
      </c>
      <c r="AB123" s="793"/>
      <c r="AC123" s="793"/>
      <c r="AD123" s="793"/>
      <c r="AE123" s="794"/>
      <c r="AF123" s="795" t="s">
        <v>129</v>
      </c>
      <c r="AG123" s="793"/>
      <c r="AH123" s="793"/>
      <c r="AI123" s="793"/>
      <c r="AJ123" s="794"/>
      <c r="AK123" s="795">
        <v>354</v>
      </c>
      <c r="AL123" s="793"/>
      <c r="AM123" s="793"/>
      <c r="AN123" s="793"/>
      <c r="AO123" s="794"/>
      <c r="AP123" s="837">
        <v>0</v>
      </c>
      <c r="AQ123" s="838"/>
      <c r="AR123" s="838"/>
      <c r="AS123" s="838"/>
      <c r="AT123" s="839"/>
      <c r="AU123" s="899"/>
      <c r="AV123" s="900"/>
      <c r="AW123" s="900"/>
      <c r="AX123" s="900"/>
      <c r="AY123" s="900"/>
      <c r="AZ123" s="245" t="s">
        <v>188</v>
      </c>
      <c r="BA123" s="245"/>
      <c r="BB123" s="245"/>
      <c r="BC123" s="245"/>
      <c r="BD123" s="245"/>
      <c r="BE123" s="245"/>
      <c r="BF123" s="245"/>
      <c r="BG123" s="245"/>
      <c r="BH123" s="245"/>
      <c r="BI123" s="245"/>
      <c r="BJ123" s="245"/>
      <c r="BK123" s="245"/>
      <c r="BL123" s="245"/>
      <c r="BM123" s="245"/>
      <c r="BN123" s="245"/>
      <c r="BO123" s="890" t="s">
        <v>473</v>
      </c>
      <c r="BP123" s="891"/>
      <c r="BQ123" s="845">
        <v>6831904</v>
      </c>
      <c r="BR123" s="846"/>
      <c r="BS123" s="846"/>
      <c r="BT123" s="846"/>
      <c r="BU123" s="846"/>
      <c r="BV123" s="846">
        <v>6873240</v>
      </c>
      <c r="BW123" s="846"/>
      <c r="BX123" s="846"/>
      <c r="BY123" s="846"/>
      <c r="BZ123" s="846"/>
      <c r="CA123" s="846">
        <v>6541349</v>
      </c>
      <c r="CB123" s="846"/>
      <c r="CC123" s="846"/>
      <c r="CD123" s="846"/>
      <c r="CE123" s="846"/>
      <c r="CF123" s="761"/>
      <c r="CG123" s="762"/>
      <c r="CH123" s="762"/>
      <c r="CI123" s="762"/>
      <c r="CJ123" s="847"/>
      <c r="CK123" s="882"/>
      <c r="CL123" s="868"/>
      <c r="CM123" s="868"/>
      <c r="CN123" s="868"/>
      <c r="CO123" s="869"/>
      <c r="CP123" s="848" t="s">
        <v>474</v>
      </c>
      <c r="CQ123" s="849"/>
      <c r="CR123" s="849"/>
      <c r="CS123" s="849"/>
      <c r="CT123" s="849"/>
      <c r="CU123" s="849"/>
      <c r="CV123" s="849"/>
      <c r="CW123" s="849"/>
      <c r="CX123" s="849"/>
      <c r="CY123" s="849"/>
      <c r="CZ123" s="849"/>
      <c r="DA123" s="849"/>
      <c r="DB123" s="849"/>
      <c r="DC123" s="849"/>
      <c r="DD123" s="849"/>
      <c r="DE123" s="849"/>
      <c r="DF123" s="850"/>
      <c r="DG123" s="792" t="s">
        <v>394</v>
      </c>
      <c r="DH123" s="793"/>
      <c r="DI123" s="793"/>
      <c r="DJ123" s="793"/>
      <c r="DK123" s="794"/>
      <c r="DL123" s="795" t="s">
        <v>394</v>
      </c>
      <c r="DM123" s="793"/>
      <c r="DN123" s="793"/>
      <c r="DO123" s="793"/>
      <c r="DP123" s="794"/>
      <c r="DQ123" s="795" t="s">
        <v>129</v>
      </c>
      <c r="DR123" s="793"/>
      <c r="DS123" s="793"/>
      <c r="DT123" s="793"/>
      <c r="DU123" s="794"/>
      <c r="DV123" s="837" t="s">
        <v>394</v>
      </c>
      <c r="DW123" s="838"/>
      <c r="DX123" s="838"/>
      <c r="DY123" s="838"/>
      <c r="DZ123" s="839"/>
    </row>
    <row r="124" spans="1:130" s="224" customFormat="1" ht="26.25" customHeight="1" thickBot="1" x14ac:dyDescent="0.25">
      <c r="A124" s="833"/>
      <c r="B124" s="834"/>
      <c r="C124" s="830" t="s">
        <v>460</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129</v>
      </c>
      <c r="AB124" s="793"/>
      <c r="AC124" s="793"/>
      <c r="AD124" s="793"/>
      <c r="AE124" s="794"/>
      <c r="AF124" s="795" t="s">
        <v>129</v>
      </c>
      <c r="AG124" s="793"/>
      <c r="AH124" s="793"/>
      <c r="AI124" s="793"/>
      <c r="AJ124" s="794"/>
      <c r="AK124" s="795" t="s">
        <v>129</v>
      </c>
      <c r="AL124" s="793"/>
      <c r="AM124" s="793"/>
      <c r="AN124" s="793"/>
      <c r="AO124" s="794"/>
      <c r="AP124" s="837" t="s">
        <v>129</v>
      </c>
      <c r="AQ124" s="838"/>
      <c r="AR124" s="838"/>
      <c r="AS124" s="838"/>
      <c r="AT124" s="839"/>
      <c r="AU124" s="840" t="s">
        <v>475</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19</v>
      </c>
      <c r="BR124" s="844"/>
      <c r="BS124" s="844"/>
      <c r="BT124" s="844"/>
      <c r="BU124" s="844"/>
      <c r="BV124" s="844">
        <v>15.2</v>
      </c>
      <c r="BW124" s="844"/>
      <c r="BX124" s="844"/>
      <c r="BY124" s="844"/>
      <c r="BZ124" s="844"/>
      <c r="CA124" s="844">
        <v>12.5</v>
      </c>
      <c r="CB124" s="844"/>
      <c r="CC124" s="844"/>
      <c r="CD124" s="844"/>
      <c r="CE124" s="844"/>
      <c r="CF124" s="739"/>
      <c r="CG124" s="740"/>
      <c r="CH124" s="740"/>
      <c r="CI124" s="740"/>
      <c r="CJ124" s="875"/>
      <c r="CK124" s="883"/>
      <c r="CL124" s="883"/>
      <c r="CM124" s="883"/>
      <c r="CN124" s="883"/>
      <c r="CO124" s="884"/>
      <c r="CP124" s="848" t="s">
        <v>476</v>
      </c>
      <c r="CQ124" s="849"/>
      <c r="CR124" s="849"/>
      <c r="CS124" s="849"/>
      <c r="CT124" s="849"/>
      <c r="CU124" s="849"/>
      <c r="CV124" s="849"/>
      <c r="CW124" s="849"/>
      <c r="CX124" s="849"/>
      <c r="CY124" s="849"/>
      <c r="CZ124" s="849"/>
      <c r="DA124" s="849"/>
      <c r="DB124" s="849"/>
      <c r="DC124" s="849"/>
      <c r="DD124" s="849"/>
      <c r="DE124" s="849"/>
      <c r="DF124" s="850"/>
      <c r="DG124" s="776" t="s">
        <v>394</v>
      </c>
      <c r="DH124" s="777"/>
      <c r="DI124" s="777"/>
      <c r="DJ124" s="777"/>
      <c r="DK124" s="778"/>
      <c r="DL124" s="779" t="s">
        <v>129</v>
      </c>
      <c r="DM124" s="777"/>
      <c r="DN124" s="777"/>
      <c r="DO124" s="777"/>
      <c r="DP124" s="778"/>
      <c r="DQ124" s="779" t="s">
        <v>129</v>
      </c>
      <c r="DR124" s="777"/>
      <c r="DS124" s="777"/>
      <c r="DT124" s="777"/>
      <c r="DU124" s="778"/>
      <c r="DV124" s="861" t="s">
        <v>129</v>
      </c>
      <c r="DW124" s="862"/>
      <c r="DX124" s="862"/>
      <c r="DY124" s="862"/>
      <c r="DZ124" s="863"/>
    </row>
    <row r="125" spans="1:130" s="224" customFormat="1" ht="26.25" customHeight="1" x14ac:dyDescent="0.2">
      <c r="A125" s="833"/>
      <c r="B125" s="834"/>
      <c r="C125" s="830" t="s">
        <v>462</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394</v>
      </c>
      <c r="AB125" s="793"/>
      <c r="AC125" s="793"/>
      <c r="AD125" s="793"/>
      <c r="AE125" s="794"/>
      <c r="AF125" s="795" t="s">
        <v>394</v>
      </c>
      <c r="AG125" s="793"/>
      <c r="AH125" s="793"/>
      <c r="AI125" s="793"/>
      <c r="AJ125" s="794"/>
      <c r="AK125" s="795" t="s">
        <v>394</v>
      </c>
      <c r="AL125" s="793"/>
      <c r="AM125" s="793"/>
      <c r="AN125" s="793"/>
      <c r="AO125" s="794"/>
      <c r="AP125" s="837" t="s">
        <v>394</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477</v>
      </c>
      <c r="CL125" s="865"/>
      <c r="CM125" s="865"/>
      <c r="CN125" s="865"/>
      <c r="CO125" s="866"/>
      <c r="CP125" s="873" t="s">
        <v>478</v>
      </c>
      <c r="CQ125" s="823"/>
      <c r="CR125" s="823"/>
      <c r="CS125" s="823"/>
      <c r="CT125" s="823"/>
      <c r="CU125" s="823"/>
      <c r="CV125" s="823"/>
      <c r="CW125" s="823"/>
      <c r="CX125" s="823"/>
      <c r="CY125" s="823"/>
      <c r="CZ125" s="823"/>
      <c r="DA125" s="823"/>
      <c r="DB125" s="823"/>
      <c r="DC125" s="823"/>
      <c r="DD125" s="823"/>
      <c r="DE125" s="823"/>
      <c r="DF125" s="824"/>
      <c r="DG125" s="874" t="s">
        <v>394</v>
      </c>
      <c r="DH125" s="855"/>
      <c r="DI125" s="855"/>
      <c r="DJ125" s="855"/>
      <c r="DK125" s="855"/>
      <c r="DL125" s="855" t="s">
        <v>394</v>
      </c>
      <c r="DM125" s="855"/>
      <c r="DN125" s="855"/>
      <c r="DO125" s="855"/>
      <c r="DP125" s="855"/>
      <c r="DQ125" s="855" t="s">
        <v>129</v>
      </c>
      <c r="DR125" s="855"/>
      <c r="DS125" s="855"/>
      <c r="DT125" s="855"/>
      <c r="DU125" s="855"/>
      <c r="DV125" s="856" t="s">
        <v>129</v>
      </c>
      <c r="DW125" s="856"/>
      <c r="DX125" s="856"/>
      <c r="DY125" s="856"/>
      <c r="DZ125" s="857"/>
    </row>
    <row r="126" spans="1:130" s="224" customFormat="1" ht="26.25" customHeight="1" thickBot="1" x14ac:dyDescent="0.25">
      <c r="A126" s="833"/>
      <c r="B126" s="834"/>
      <c r="C126" s="830" t="s">
        <v>464</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13730</v>
      </c>
      <c r="AB126" s="793"/>
      <c r="AC126" s="793"/>
      <c r="AD126" s="793"/>
      <c r="AE126" s="794"/>
      <c r="AF126" s="795">
        <v>11935</v>
      </c>
      <c r="AG126" s="793"/>
      <c r="AH126" s="793"/>
      <c r="AI126" s="793"/>
      <c r="AJ126" s="794"/>
      <c r="AK126" s="795" t="s">
        <v>129</v>
      </c>
      <c r="AL126" s="793"/>
      <c r="AM126" s="793"/>
      <c r="AN126" s="793"/>
      <c r="AO126" s="794"/>
      <c r="AP126" s="837" t="s">
        <v>129</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30" t="s">
        <v>479</v>
      </c>
      <c r="CQ126" s="765"/>
      <c r="CR126" s="765"/>
      <c r="CS126" s="765"/>
      <c r="CT126" s="765"/>
      <c r="CU126" s="765"/>
      <c r="CV126" s="765"/>
      <c r="CW126" s="765"/>
      <c r="CX126" s="765"/>
      <c r="CY126" s="765"/>
      <c r="CZ126" s="765"/>
      <c r="DA126" s="765"/>
      <c r="DB126" s="765"/>
      <c r="DC126" s="765"/>
      <c r="DD126" s="765"/>
      <c r="DE126" s="765"/>
      <c r="DF126" s="766"/>
      <c r="DG126" s="802" t="s">
        <v>129</v>
      </c>
      <c r="DH126" s="803"/>
      <c r="DI126" s="803"/>
      <c r="DJ126" s="803"/>
      <c r="DK126" s="803"/>
      <c r="DL126" s="803" t="s">
        <v>394</v>
      </c>
      <c r="DM126" s="803"/>
      <c r="DN126" s="803"/>
      <c r="DO126" s="803"/>
      <c r="DP126" s="803"/>
      <c r="DQ126" s="803" t="s">
        <v>394</v>
      </c>
      <c r="DR126" s="803"/>
      <c r="DS126" s="803"/>
      <c r="DT126" s="803"/>
      <c r="DU126" s="803"/>
      <c r="DV126" s="809" t="s">
        <v>394</v>
      </c>
      <c r="DW126" s="809"/>
      <c r="DX126" s="809"/>
      <c r="DY126" s="809"/>
      <c r="DZ126" s="810"/>
    </row>
    <row r="127" spans="1:130" s="224" customFormat="1" ht="26.25" customHeight="1" x14ac:dyDescent="0.2">
      <c r="A127" s="835"/>
      <c r="B127" s="836"/>
      <c r="C127" s="851" t="s">
        <v>480</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129</v>
      </c>
      <c r="AB127" s="793"/>
      <c r="AC127" s="793"/>
      <c r="AD127" s="793"/>
      <c r="AE127" s="794"/>
      <c r="AF127" s="795" t="s">
        <v>394</v>
      </c>
      <c r="AG127" s="793"/>
      <c r="AH127" s="793"/>
      <c r="AI127" s="793"/>
      <c r="AJ127" s="794"/>
      <c r="AK127" s="795">
        <v>82</v>
      </c>
      <c r="AL127" s="793"/>
      <c r="AM127" s="793"/>
      <c r="AN127" s="793"/>
      <c r="AO127" s="794"/>
      <c r="AP127" s="837">
        <v>0</v>
      </c>
      <c r="AQ127" s="838"/>
      <c r="AR127" s="838"/>
      <c r="AS127" s="838"/>
      <c r="AT127" s="839"/>
      <c r="AU127" s="226"/>
      <c r="AV127" s="226"/>
      <c r="AW127" s="226"/>
      <c r="AX127" s="854" t="s">
        <v>481</v>
      </c>
      <c r="AY127" s="827"/>
      <c r="AZ127" s="827"/>
      <c r="BA127" s="827"/>
      <c r="BB127" s="827"/>
      <c r="BC127" s="827"/>
      <c r="BD127" s="827"/>
      <c r="BE127" s="828"/>
      <c r="BF127" s="826" t="s">
        <v>482</v>
      </c>
      <c r="BG127" s="827"/>
      <c r="BH127" s="827"/>
      <c r="BI127" s="827"/>
      <c r="BJ127" s="827"/>
      <c r="BK127" s="827"/>
      <c r="BL127" s="828"/>
      <c r="BM127" s="826" t="s">
        <v>483</v>
      </c>
      <c r="BN127" s="827"/>
      <c r="BO127" s="827"/>
      <c r="BP127" s="827"/>
      <c r="BQ127" s="827"/>
      <c r="BR127" s="827"/>
      <c r="BS127" s="828"/>
      <c r="BT127" s="826" t="s">
        <v>484</v>
      </c>
      <c r="BU127" s="827"/>
      <c r="BV127" s="827"/>
      <c r="BW127" s="827"/>
      <c r="BX127" s="827"/>
      <c r="BY127" s="827"/>
      <c r="BZ127" s="829"/>
      <c r="CA127" s="226"/>
      <c r="CB127" s="226"/>
      <c r="CC127" s="226"/>
      <c r="CD127" s="249"/>
      <c r="CE127" s="249"/>
      <c r="CF127" s="249"/>
      <c r="CG127" s="226"/>
      <c r="CH127" s="226"/>
      <c r="CI127" s="226"/>
      <c r="CJ127" s="248"/>
      <c r="CK127" s="867"/>
      <c r="CL127" s="868"/>
      <c r="CM127" s="868"/>
      <c r="CN127" s="868"/>
      <c r="CO127" s="869"/>
      <c r="CP127" s="830" t="s">
        <v>485</v>
      </c>
      <c r="CQ127" s="765"/>
      <c r="CR127" s="765"/>
      <c r="CS127" s="765"/>
      <c r="CT127" s="765"/>
      <c r="CU127" s="765"/>
      <c r="CV127" s="765"/>
      <c r="CW127" s="765"/>
      <c r="CX127" s="765"/>
      <c r="CY127" s="765"/>
      <c r="CZ127" s="765"/>
      <c r="DA127" s="765"/>
      <c r="DB127" s="765"/>
      <c r="DC127" s="765"/>
      <c r="DD127" s="765"/>
      <c r="DE127" s="765"/>
      <c r="DF127" s="766"/>
      <c r="DG127" s="802" t="s">
        <v>394</v>
      </c>
      <c r="DH127" s="803"/>
      <c r="DI127" s="803"/>
      <c r="DJ127" s="803"/>
      <c r="DK127" s="803"/>
      <c r="DL127" s="803" t="s">
        <v>394</v>
      </c>
      <c r="DM127" s="803"/>
      <c r="DN127" s="803"/>
      <c r="DO127" s="803"/>
      <c r="DP127" s="803"/>
      <c r="DQ127" s="803" t="s">
        <v>394</v>
      </c>
      <c r="DR127" s="803"/>
      <c r="DS127" s="803"/>
      <c r="DT127" s="803"/>
      <c r="DU127" s="803"/>
      <c r="DV127" s="809" t="s">
        <v>394</v>
      </c>
      <c r="DW127" s="809"/>
      <c r="DX127" s="809"/>
      <c r="DY127" s="809"/>
      <c r="DZ127" s="810"/>
    </row>
    <row r="128" spans="1:130" s="224" customFormat="1" ht="26.25" customHeight="1" thickBot="1" x14ac:dyDescent="0.25">
      <c r="A128" s="811" t="s">
        <v>486</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487</v>
      </c>
      <c r="X128" s="813"/>
      <c r="Y128" s="813"/>
      <c r="Z128" s="814"/>
      <c r="AA128" s="815">
        <v>6561</v>
      </c>
      <c r="AB128" s="816"/>
      <c r="AC128" s="816"/>
      <c r="AD128" s="816"/>
      <c r="AE128" s="817"/>
      <c r="AF128" s="818">
        <v>5915</v>
      </c>
      <c r="AG128" s="816"/>
      <c r="AH128" s="816"/>
      <c r="AI128" s="816"/>
      <c r="AJ128" s="817"/>
      <c r="AK128" s="818">
        <v>18869</v>
      </c>
      <c r="AL128" s="816"/>
      <c r="AM128" s="816"/>
      <c r="AN128" s="816"/>
      <c r="AO128" s="817"/>
      <c r="AP128" s="819"/>
      <c r="AQ128" s="820"/>
      <c r="AR128" s="820"/>
      <c r="AS128" s="820"/>
      <c r="AT128" s="821"/>
      <c r="AU128" s="226"/>
      <c r="AV128" s="226"/>
      <c r="AW128" s="226"/>
      <c r="AX128" s="822" t="s">
        <v>488</v>
      </c>
      <c r="AY128" s="823"/>
      <c r="AZ128" s="823"/>
      <c r="BA128" s="823"/>
      <c r="BB128" s="823"/>
      <c r="BC128" s="823"/>
      <c r="BD128" s="823"/>
      <c r="BE128" s="824"/>
      <c r="BF128" s="799" t="s">
        <v>129</v>
      </c>
      <c r="BG128" s="800"/>
      <c r="BH128" s="800"/>
      <c r="BI128" s="800"/>
      <c r="BJ128" s="800"/>
      <c r="BK128" s="800"/>
      <c r="BL128" s="825"/>
      <c r="BM128" s="799">
        <v>15</v>
      </c>
      <c r="BN128" s="800"/>
      <c r="BO128" s="800"/>
      <c r="BP128" s="800"/>
      <c r="BQ128" s="800"/>
      <c r="BR128" s="800"/>
      <c r="BS128" s="825"/>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4" t="s">
        <v>489</v>
      </c>
      <c r="CQ128" s="743"/>
      <c r="CR128" s="743"/>
      <c r="CS128" s="743"/>
      <c r="CT128" s="743"/>
      <c r="CU128" s="743"/>
      <c r="CV128" s="743"/>
      <c r="CW128" s="743"/>
      <c r="CX128" s="743"/>
      <c r="CY128" s="743"/>
      <c r="CZ128" s="743"/>
      <c r="DA128" s="743"/>
      <c r="DB128" s="743"/>
      <c r="DC128" s="743"/>
      <c r="DD128" s="743"/>
      <c r="DE128" s="743"/>
      <c r="DF128" s="744"/>
      <c r="DG128" s="805" t="s">
        <v>129</v>
      </c>
      <c r="DH128" s="806"/>
      <c r="DI128" s="806"/>
      <c r="DJ128" s="806"/>
      <c r="DK128" s="806"/>
      <c r="DL128" s="806" t="s">
        <v>394</v>
      </c>
      <c r="DM128" s="806"/>
      <c r="DN128" s="806"/>
      <c r="DO128" s="806"/>
      <c r="DP128" s="806"/>
      <c r="DQ128" s="806" t="s">
        <v>394</v>
      </c>
      <c r="DR128" s="806"/>
      <c r="DS128" s="806"/>
      <c r="DT128" s="806"/>
      <c r="DU128" s="806"/>
      <c r="DV128" s="807" t="s">
        <v>129</v>
      </c>
      <c r="DW128" s="807"/>
      <c r="DX128" s="807"/>
      <c r="DY128" s="807"/>
      <c r="DZ128" s="808"/>
    </row>
    <row r="129" spans="1:131" s="224" customFormat="1" ht="26.25" customHeight="1" x14ac:dyDescent="0.2">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490</v>
      </c>
      <c r="X129" s="790"/>
      <c r="Y129" s="790"/>
      <c r="Z129" s="791"/>
      <c r="AA129" s="792">
        <v>4510890</v>
      </c>
      <c r="AB129" s="793"/>
      <c r="AC129" s="793"/>
      <c r="AD129" s="793"/>
      <c r="AE129" s="794"/>
      <c r="AF129" s="795">
        <v>4821747</v>
      </c>
      <c r="AG129" s="793"/>
      <c r="AH129" s="793"/>
      <c r="AI129" s="793"/>
      <c r="AJ129" s="794"/>
      <c r="AK129" s="795">
        <v>4692569</v>
      </c>
      <c r="AL129" s="793"/>
      <c r="AM129" s="793"/>
      <c r="AN129" s="793"/>
      <c r="AO129" s="794"/>
      <c r="AP129" s="796"/>
      <c r="AQ129" s="797"/>
      <c r="AR129" s="797"/>
      <c r="AS129" s="797"/>
      <c r="AT129" s="798"/>
      <c r="AU129" s="227"/>
      <c r="AV129" s="227"/>
      <c r="AW129" s="227"/>
      <c r="AX129" s="764" t="s">
        <v>491</v>
      </c>
      <c r="AY129" s="765"/>
      <c r="AZ129" s="765"/>
      <c r="BA129" s="765"/>
      <c r="BB129" s="765"/>
      <c r="BC129" s="765"/>
      <c r="BD129" s="765"/>
      <c r="BE129" s="766"/>
      <c r="BF129" s="783" t="s">
        <v>129</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492</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493</v>
      </c>
      <c r="X130" s="790"/>
      <c r="Y130" s="790"/>
      <c r="Z130" s="791"/>
      <c r="AA130" s="792">
        <v>392623</v>
      </c>
      <c r="AB130" s="793"/>
      <c r="AC130" s="793"/>
      <c r="AD130" s="793"/>
      <c r="AE130" s="794"/>
      <c r="AF130" s="795">
        <v>407894</v>
      </c>
      <c r="AG130" s="793"/>
      <c r="AH130" s="793"/>
      <c r="AI130" s="793"/>
      <c r="AJ130" s="794"/>
      <c r="AK130" s="795">
        <v>372222</v>
      </c>
      <c r="AL130" s="793"/>
      <c r="AM130" s="793"/>
      <c r="AN130" s="793"/>
      <c r="AO130" s="794"/>
      <c r="AP130" s="796"/>
      <c r="AQ130" s="797"/>
      <c r="AR130" s="797"/>
      <c r="AS130" s="797"/>
      <c r="AT130" s="798"/>
      <c r="AU130" s="227"/>
      <c r="AV130" s="227"/>
      <c r="AW130" s="227"/>
      <c r="AX130" s="764" t="s">
        <v>494</v>
      </c>
      <c r="AY130" s="765"/>
      <c r="AZ130" s="765"/>
      <c r="BA130" s="765"/>
      <c r="BB130" s="765"/>
      <c r="BC130" s="765"/>
      <c r="BD130" s="765"/>
      <c r="BE130" s="766"/>
      <c r="BF130" s="767">
        <v>5.7</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495</v>
      </c>
      <c r="X131" s="774"/>
      <c r="Y131" s="774"/>
      <c r="Z131" s="775"/>
      <c r="AA131" s="776">
        <v>4118267</v>
      </c>
      <c r="AB131" s="777"/>
      <c r="AC131" s="777"/>
      <c r="AD131" s="777"/>
      <c r="AE131" s="778"/>
      <c r="AF131" s="779">
        <v>4413853</v>
      </c>
      <c r="AG131" s="777"/>
      <c r="AH131" s="777"/>
      <c r="AI131" s="777"/>
      <c r="AJ131" s="778"/>
      <c r="AK131" s="779">
        <v>4320347</v>
      </c>
      <c r="AL131" s="777"/>
      <c r="AM131" s="777"/>
      <c r="AN131" s="777"/>
      <c r="AO131" s="778"/>
      <c r="AP131" s="780"/>
      <c r="AQ131" s="781"/>
      <c r="AR131" s="781"/>
      <c r="AS131" s="781"/>
      <c r="AT131" s="782"/>
      <c r="AU131" s="227"/>
      <c r="AV131" s="227"/>
      <c r="AW131" s="227"/>
      <c r="AX131" s="742" t="s">
        <v>496</v>
      </c>
      <c r="AY131" s="743"/>
      <c r="AZ131" s="743"/>
      <c r="BA131" s="743"/>
      <c r="BB131" s="743"/>
      <c r="BC131" s="743"/>
      <c r="BD131" s="743"/>
      <c r="BE131" s="744"/>
      <c r="BF131" s="745">
        <v>12.5</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497</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498</v>
      </c>
      <c r="W132" s="755"/>
      <c r="X132" s="755"/>
      <c r="Y132" s="755"/>
      <c r="Z132" s="756"/>
      <c r="AA132" s="757">
        <v>5.805767329</v>
      </c>
      <c r="AB132" s="758"/>
      <c r="AC132" s="758"/>
      <c r="AD132" s="758"/>
      <c r="AE132" s="759"/>
      <c r="AF132" s="760">
        <v>5.7609983839999996</v>
      </c>
      <c r="AG132" s="758"/>
      <c r="AH132" s="758"/>
      <c r="AI132" s="758"/>
      <c r="AJ132" s="759"/>
      <c r="AK132" s="760">
        <v>5.794557706</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499</v>
      </c>
      <c r="W133" s="734"/>
      <c r="X133" s="734"/>
      <c r="Y133" s="734"/>
      <c r="Z133" s="735"/>
      <c r="AA133" s="736">
        <v>5.3</v>
      </c>
      <c r="AB133" s="737"/>
      <c r="AC133" s="737"/>
      <c r="AD133" s="737"/>
      <c r="AE133" s="738"/>
      <c r="AF133" s="736">
        <v>5.8</v>
      </c>
      <c r="AG133" s="737"/>
      <c r="AH133" s="737"/>
      <c r="AI133" s="737"/>
      <c r="AJ133" s="738"/>
      <c r="AK133" s="736">
        <v>5.7</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SGDp0nyS330wyCHisBzWRpXfg84ByNY4rNEBeXX6oYCTi8GvYjavGnvQRas1OkFQjdfI4O2odzmuNPf4hXPAw==" saltValue="peubwNsaxns4oP1LtocU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500</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gWDNdk5D0iM9QdMXg4VLoMt/aqIj5xIeOJ5AUFImZjG/xlY0iYY6k7e4ekcNEcNq3y4PlaHztXX1x/6xN9yh8Q==" saltValue="ND0hMgxXg43NT/AiD7uS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Z8YDkQVOkyM15L0nqYqMjdhNyAddqrAufExqGe8fm/Aj2a5yBJ4uM69841QhnG+bSClnhVW63hx3y94rc5zRQ==" saltValue="oq4ZU2tJGco4F6lZ843t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502</v>
      </c>
      <c r="AL6" s="260"/>
      <c r="AM6" s="260"/>
      <c r="AN6" s="260"/>
    </row>
    <row r="7" spans="1:46" ht="13.5" customHeight="1" x14ac:dyDescent="0.2">
      <c r="A7" s="259"/>
      <c r="AK7" s="262"/>
      <c r="AL7" s="263"/>
      <c r="AM7" s="263"/>
      <c r="AN7" s="264"/>
      <c r="AO7" s="1131" t="s">
        <v>503</v>
      </c>
      <c r="AP7" s="265"/>
      <c r="AQ7" s="266" t="s">
        <v>504</v>
      </c>
      <c r="AR7" s="267"/>
    </row>
    <row r="8" spans="1:46" ht="13.2" x14ac:dyDescent="0.2">
      <c r="A8" s="259"/>
      <c r="AK8" s="268"/>
      <c r="AL8" s="269"/>
      <c r="AM8" s="269"/>
      <c r="AN8" s="270"/>
      <c r="AO8" s="1132"/>
      <c r="AP8" s="271" t="s">
        <v>505</v>
      </c>
      <c r="AQ8" s="272" t="s">
        <v>506</v>
      </c>
      <c r="AR8" s="273" t="s">
        <v>507</v>
      </c>
    </row>
    <row r="9" spans="1:46" ht="13.2" x14ac:dyDescent="0.2">
      <c r="A9" s="259"/>
      <c r="AK9" s="1143" t="s">
        <v>508</v>
      </c>
      <c r="AL9" s="1144"/>
      <c r="AM9" s="1144"/>
      <c r="AN9" s="1145"/>
      <c r="AO9" s="274">
        <v>1745797</v>
      </c>
      <c r="AP9" s="274">
        <v>85835</v>
      </c>
      <c r="AQ9" s="275">
        <v>65553</v>
      </c>
      <c r="AR9" s="276">
        <v>30.9</v>
      </c>
    </row>
    <row r="10" spans="1:46" ht="13.5" customHeight="1" x14ac:dyDescent="0.2">
      <c r="A10" s="259"/>
      <c r="AK10" s="1143" t="s">
        <v>509</v>
      </c>
      <c r="AL10" s="1144"/>
      <c r="AM10" s="1144"/>
      <c r="AN10" s="1145"/>
      <c r="AO10" s="277">
        <v>405758</v>
      </c>
      <c r="AP10" s="277">
        <v>19950</v>
      </c>
      <c r="AQ10" s="278">
        <v>8503</v>
      </c>
      <c r="AR10" s="279">
        <v>134.6</v>
      </c>
    </row>
    <row r="11" spans="1:46" ht="13.5" customHeight="1" x14ac:dyDescent="0.2">
      <c r="A11" s="259"/>
      <c r="AK11" s="1143" t="s">
        <v>510</v>
      </c>
      <c r="AL11" s="1144"/>
      <c r="AM11" s="1144"/>
      <c r="AN11" s="1145"/>
      <c r="AO11" s="277" t="s">
        <v>511</v>
      </c>
      <c r="AP11" s="277" t="s">
        <v>511</v>
      </c>
      <c r="AQ11" s="278">
        <v>289</v>
      </c>
      <c r="AR11" s="279" t="s">
        <v>511</v>
      </c>
    </row>
    <row r="12" spans="1:46" ht="13.5" customHeight="1" x14ac:dyDescent="0.2">
      <c r="A12" s="259"/>
      <c r="AK12" s="1143" t="s">
        <v>512</v>
      </c>
      <c r="AL12" s="1144"/>
      <c r="AM12" s="1144"/>
      <c r="AN12" s="1145"/>
      <c r="AO12" s="277" t="s">
        <v>511</v>
      </c>
      <c r="AP12" s="277" t="s">
        <v>511</v>
      </c>
      <c r="AQ12" s="278">
        <v>23</v>
      </c>
      <c r="AR12" s="279" t="s">
        <v>511</v>
      </c>
    </row>
    <row r="13" spans="1:46" ht="13.5" customHeight="1" x14ac:dyDescent="0.2">
      <c r="A13" s="259"/>
      <c r="AK13" s="1143" t="s">
        <v>513</v>
      </c>
      <c r="AL13" s="1144"/>
      <c r="AM13" s="1144"/>
      <c r="AN13" s="1145"/>
      <c r="AO13" s="277">
        <v>59198</v>
      </c>
      <c r="AP13" s="277">
        <v>2911</v>
      </c>
      <c r="AQ13" s="278">
        <v>2667</v>
      </c>
      <c r="AR13" s="279">
        <v>9.1</v>
      </c>
    </row>
    <row r="14" spans="1:46" ht="13.5" customHeight="1" x14ac:dyDescent="0.2">
      <c r="A14" s="259"/>
      <c r="AK14" s="1143" t="s">
        <v>514</v>
      </c>
      <c r="AL14" s="1144"/>
      <c r="AM14" s="1144"/>
      <c r="AN14" s="1145"/>
      <c r="AO14" s="277">
        <v>52432</v>
      </c>
      <c r="AP14" s="277">
        <v>2578</v>
      </c>
      <c r="AQ14" s="278">
        <v>1163</v>
      </c>
      <c r="AR14" s="279">
        <v>121.7</v>
      </c>
    </row>
    <row r="15" spans="1:46" ht="13.5" customHeight="1" x14ac:dyDescent="0.2">
      <c r="A15" s="259"/>
      <c r="AK15" s="1146" t="s">
        <v>515</v>
      </c>
      <c r="AL15" s="1147"/>
      <c r="AM15" s="1147"/>
      <c r="AN15" s="1148"/>
      <c r="AO15" s="277">
        <v>-152588</v>
      </c>
      <c r="AP15" s="277">
        <v>-7502</v>
      </c>
      <c r="AQ15" s="278">
        <v>-4250</v>
      </c>
      <c r="AR15" s="279">
        <v>76.5</v>
      </c>
    </row>
    <row r="16" spans="1:46" ht="13.2" x14ac:dyDescent="0.2">
      <c r="A16" s="259"/>
      <c r="AK16" s="1146" t="s">
        <v>188</v>
      </c>
      <c r="AL16" s="1147"/>
      <c r="AM16" s="1147"/>
      <c r="AN16" s="1148"/>
      <c r="AO16" s="277">
        <v>2110597</v>
      </c>
      <c r="AP16" s="277">
        <v>103771</v>
      </c>
      <c r="AQ16" s="278">
        <v>73949</v>
      </c>
      <c r="AR16" s="279">
        <v>40.299999999999997</v>
      </c>
    </row>
    <row r="17" spans="1:46" ht="13.2" x14ac:dyDescent="0.2">
      <c r="A17" s="259"/>
    </row>
    <row r="18" spans="1:46" ht="13.2" x14ac:dyDescent="0.2">
      <c r="A18" s="259"/>
      <c r="AQ18" s="280"/>
      <c r="AR18" s="280"/>
    </row>
    <row r="19" spans="1:46" ht="13.2" x14ac:dyDescent="0.2">
      <c r="A19" s="259"/>
      <c r="AK19" s="255" t="s">
        <v>516</v>
      </c>
    </row>
    <row r="20" spans="1:46" ht="13.2" x14ac:dyDescent="0.2">
      <c r="A20" s="259"/>
      <c r="AK20" s="281"/>
      <c r="AL20" s="282"/>
      <c r="AM20" s="282"/>
      <c r="AN20" s="283"/>
      <c r="AO20" s="284" t="s">
        <v>517</v>
      </c>
      <c r="AP20" s="285" t="s">
        <v>518</v>
      </c>
      <c r="AQ20" s="286" t="s">
        <v>519</v>
      </c>
      <c r="AR20" s="287"/>
    </row>
    <row r="21" spans="1:46" s="260" customFormat="1" ht="13.2" x14ac:dyDescent="0.2">
      <c r="A21" s="288"/>
      <c r="AK21" s="1149" t="s">
        <v>520</v>
      </c>
      <c r="AL21" s="1150"/>
      <c r="AM21" s="1150"/>
      <c r="AN21" s="1151"/>
      <c r="AO21" s="289">
        <v>7.87</v>
      </c>
      <c r="AP21" s="290">
        <v>6.65</v>
      </c>
      <c r="AQ21" s="291">
        <v>1.22</v>
      </c>
      <c r="AS21" s="292"/>
      <c r="AT21" s="288"/>
    </row>
    <row r="22" spans="1:46" s="260" customFormat="1" ht="13.2" x14ac:dyDescent="0.2">
      <c r="A22" s="288"/>
      <c r="AK22" s="1149" t="s">
        <v>521</v>
      </c>
      <c r="AL22" s="1150"/>
      <c r="AM22" s="1150"/>
      <c r="AN22" s="1151"/>
      <c r="AO22" s="293">
        <v>98</v>
      </c>
      <c r="AP22" s="294">
        <v>97</v>
      </c>
      <c r="AQ22" s="295">
        <v>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522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523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524</v>
      </c>
      <c r="AL29" s="260"/>
      <c r="AM29" s="260"/>
      <c r="AN29" s="260"/>
      <c r="AS29" s="302"/>
    </row>
    <row r="30" spans="1:46" ht="13.5" customHeight="1" x14ac:dyDescent="0.2">
      <c r="A30" s="259"/>
      <c r="AK30" s="262"/>
      <c r="AL30" s="263"/>
      <c r="AM30" s="263"/>
      <c r="AN30" s="264"/>
      <c r="AO30" s="1131" t="s">
        <v>503</v>
      </c>
      <c r="AP30" s="265"/>
      <c r="AQ30" s="266" t="s">
        <v>504</v>
      </c>
      <c r="AR30" s="267"/>
    </row>
    <row r="31" spans="1:46" ht="13.2" x14ac:dyDescent="0.2">
      <c r="A31" s="259"/>
      <c r="AK31" s="268"/>
      <c r="AL31" s="269"/>
      <c r="AM31" s="269"/>
      <c r="AN31" s="270"/>
      <c r="AO31" s="1132"/>
      <c r="AP31" s="271" t="s">
        <v>505</v>
      </c>
      <c r="AQ31" s="272" t="s">
        <v>506</v>
      </c>
      <c r="AR31" s="273" t="s">
        <v>507</v>
      </c>
    </row>
    <row r="32" spans="1:46" ht="27" customHeight="1" x14ac:dyDescent="0.2">
      <c r="A32" s="259"/>
      <c r="AK32" s="1133" t="s">
        <v>525</v>
      </c>
      <c r="AL32" s="1134"/>
      <c r="AM32" s="1134"/>
      <c r="AN32" s="1135"/>
      <c r="AO32" s="303">
        <v>566606</v>
      </c>
      <c r="AP32" s="303">
        <v>27858</v>
      </c>
      <c r="AQ32" s="304">
        <v>33124</v>
      </c>
      <c r="AR32" s="305">
        <v>-15.9</v>
      </c>
    </row>
    <row r="33" spans="1:46" ht="13.5" customHeight="1" x14ac:dyDescent="0.2">
      <c r="A33" s="259"/>
      <c r="AK33" s="1133" t="s">
        <v>526</v>
      </c>
      <c r="AL33" s="1134"/>
      <c r="AM33" s="1134"/>
      <c r="AN33" s="1135"/>
      <c r="AO33" s="303" t="s">
        <v>511</v>
      </c>
      <c r="AP33" s="303" t="s">
        <v>511</v>
      </c>
      <c r="AQ33" s="304" t="s">
        <v>511</v>
      </c>
      <c r="AR33" s="305" t="s">
        <v>511</v>
      </c>
    </row>
    <row r="34" spans="1:46" ht="27" customHeight="1" x14ac:dyDescent="0.2">
      <c r="A34" s="259"/>
      <c r="AK34" s="1133" t="s">
        <v>527</v>
      </c>
      <c r="AL34" s="1134"/>
      <c r="AM34" s="1134"/>
      <c r="AN34" s="1135"/>
      <c r="AO34" s="303" t="s">
        <v>511</v>
      </c>
      <c r="AP34" s="303" t="s">
        <v>511</v>
      </c>
      <c r="AQ34" s="304" t="s">
        <v>511</v>
      </c>
      <c r="AR34" s="305" t="s">
        <v>511</v>
      </c>
    </row>
    <row r="35" spans="1:46" ht="27" customHeight="1" x14ac:dyDescent="0.2">
      <c r="A35" s="259"/>
      <c r="AK35" s="1133" t="s">
        <v>528</v>
      </c>
      <c r="AL35" s="1134"/>
      <c r="AM35" s="1134"/>
      <c r="AN35" s="1135"/>
      <c r="AO35" s="303">
        <v>16405</v>
      </c>
      <c r="AP35" s="303">
        <v>807</v>
      </c>
      <c r="AQ35" s="304">
        <v>9022</v>
      </c>
      <c r="AR35" s="305">
        <v>-91.1</v>
      </c>
    </row>
    <row r="36" spans="1:46" ht="27" customHeight="1" x14ac:dyDescent="0.2">
      <c r="A36" s="259"/>
      <c r="AK36" s="1133" t="s">
        <v>529</v>
      </c>
      <c r="AL36" s="1134"/>
      <c r="AM36" s="1134"/>
      <c r="AN36" s="1135"/>
      <c r="AO36" s="303">
        <v>55194</v>
      </c>
      <c r="AP36" s="303">
        <v>2714</v>
      </c>
      <c r="AQ36" s="304">
        <v>1987</v>
      </c>
      <c r="AR36" s="305">
        <v>36.6</v>
      </c>
    </row>
    <row r="37" spans="1:46" ht="13.5" customHeight="1" x14ac:dyDescent="0.2">
      <c r="A37" s="259"/>
      <c r="AK37" s="1133" t="s">
        <v>530</v>
      </c>
      <c r="AL37" s="1134"/>
      <c r="AM37" s="1134"/>
      <c r="AN37" s="1135"/>
      <c r="AO37" s="303">
        <v>3231</v>
      </c>
      <c r="AP37" s="303">
        <v>159</v>
      </c>
      <c r="AQ37" s="304">
        <v>678</v>
      </c>
      <c r="AR37" s="305">
        <v>-76.5</v>
      </c>
    </row>
    <row r="38" spans="1:46" ht="27" customHeight="1" x14ac:dyDescent="0.2">
      <c r="A38" s="259"/>
      <c r="AK38" s="1136" t="s">
        <v>531</v>
      </c>
      <c r="AL38" s="1137"/>
      <c r="AM38" s="1137"/>
      <c r="AN38" s="1138"/>
      <c r="AO38" s="306" t="s">
        <v>511</v>
      </c>
      <c r="AP38" s="306" t="s">
        <v>511</v>
      </c>
      <c r="AQ38" s="307">
        <v>0</v>
      </c>
      <c r="AR38" s="295" t="s">
        <v>511</v>
      </c>
      <c r="AS38" s="302"/>
    </row>
    <row r="39" spans="1:46" ht="13.2" x14ac:dyDescent="0.2">
      <c r="A39" s="259"/>
      <c r="AK39" s="1136" t="s">
        <v>532</v>
      </c>
      <c r="AL39" s="1137"/>
      <c r="AM39" s="1137"/>
      <c r="AN39" s="1138"/>
      <c r="AO39" s="303">
        <v>-18869</v>
      </c>
      <c r="AP39" s="303">
        <v>-928</v>
      </c>
      <c r="AQ39" s="304">
        <v>-3119</v>
      </c>
      <c r="AR39" s="305">
        <v>-70.2</v>
      </c>
      <c r="AS39" s="302"/>
    </row>
    <row r="40" spans="1:46" ht="27" customHeight="1" x14ac:dyDescent="0.2">
      <c r="A40" s="259"/>
      <c r="AK40" s="1133" t="s">
        <v>533</v>
      </c>
      <c r="AL40" s="1134"/>
      <c r="AM40" s="1134"/>
      <c r="AN40" s="1135"/>
      <c r="AO40" s="303">
        <v>-372222</v>
      </c>
      <c r="AP40" s="303">
        <v>-18301</v>
      </c>
      <c r="AQ40" s="304">
        <v>-27108</v>
      </c>
      <c r="AR40" s="305">
        <v>-32.5</v>
      </c>
      <c r="AS40" s="302"/>
    </row>
    <row r="41" spans="1:46" ht="13.2" x14ac:dyDescent="0.2">
      <c r="A41" s="259"/>
      <c r="AK41" s="1139" t="s">
        <v>302</v>
      </c>
      <c r="AL41" s="1140"/>
      <c r="AM41" s="1140"/>
      <c r="AN41" s="1141"/>
      <c r="AO41" s="303">
        <v>250345</v>
      </c>
      <c r="AP41" s="303">
        <v>12309</v>
      </c>
      <c r="AQ41" s="304">
        <v>14583</v>
      </c>
      <c r="AR41" s="305">
        <v>-15.6</v>
      </c>
      <c r="AS41" s="302"/>
    </row>
    <row r="42" spans="1:46" ht="13.2" x14ac:dyDescent="0.2">
      <c r="A42" s="259"/>
      <c r="AK42" s="308" t="s">
        <v>534</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535</v>
      </c>
    </row>
    <row r="48" spans="1:46" ht="13.2" x14ac:dyDescent="0.2">
      <c r="A48" s="259"/>
      <c r="AK48" s="313" t="s">
        <v>536</v>
      </c>
      <c r="AL48" s="313"/>
      <c r="AM48" s="313"/>
      <c r="AN48" s="313"/>
      <c r="AO48" s="313"/>
      <c r="AP48" s="313"/>
      <c r="AQ48" s="314"/>
      <c r="AR48" s="313"/>
    </row>
    <row r="49" spans="1:44" ht="13.5" customHeight="1" x14ac:dyDescent="0.2">
      <c r="A49" s="259"/>
      <c r="AK49" s="315"/>
      <c r="AL49" s="316"/>
      <c r="AM49" s="1126" t="s">
        <v>503</v>
      </c>
      <c r="AN49" s="1128" t="s">
        <v>537</v>
      </c>
      <c r="AO49" s="1129"/>
      <c r="AP49" s="1129"/>
      <c r="AQ49" s="1129"/>
      <c r="AR49" s="1130"/>
    </row>
    <row r="50" spans="1:44" ht="13.2" x14ac:dyDescent="0.2">
      <c r="A50" s="259"/>
      <c r="AK50" s="317"/>
      <c r="AL50" s="318"/>
      <c r="AM50" s="1127"/>
      <c r="AN50" s="319" t="s">
        <v>538</v>
      </c>
      <c r="AO50" s="320" t="s">
        <v>539</v>
      </c>
      <c r="AP50" s="321" t="s">
        <v>540</v>
      </c>
      <c r="AQ50" s="322" t="s">
        <v>541</v>
      </c>
      <c r="AR50" s="323" t="s">
        <v>542</v>
      </c>
    </row>
    <row r="51" spans="1:44" ht="13.2" x14ac:dyDescent="0.2">
      <c r="A51" s="259"/>
      <c r="AK51" s="315" t="s">
        <v>543</v>
      </c>
      <c r="AL51" s="316"/>
      <c r="AM51" s="324">
        <v>647923</v>
      </c>
      <c r="AN51" s="325">
        <v>31105</v>
      </c>
      <c r="AO51" s="326">
        <v>-9.5</v>
      </c>
      <c r="AP51" s="327">
        <v>47387</v>
      </c>
      <c r="AQ51" s="328">
        <v>-9.1999999999999993</v>
      </c>
      <c r="AR51" s="329">
        <v>-0.3</v>
      </c>
    </row>
    <row r="52" spans="1:44" ht="13.2" x14ac:dyDescent="0.2">
      <c r="A52" s="259"/>
      <c r="AK52" s="330"/>
      <c r="AL52" s="331" t="s">
        <v>544</v>
      </c>
      <c r="AM52" s="332">
        <v>392920</v>
      </c>
      <c r="AN52" s="333">
        <v>18863</v>
      </c>
      <c r="AO52" s="334">
        <v>-8.1999999999999993</v>
      </c>
      <c r="AP52" s="335">
        <v>24928</v>
      </c>
      <c r="AQ52" s="336">
        <v>0.3</v>
      </c>
      <c r="AR52" s="337">
        <v>-8.5</v>
      </c>
    </row>
    <row r="53" spans="1:44" ht="13.2" x14ac:dyDescent="0.2">
      <c r="A53" s="259"/>
      <c r="AK53" s="315" t="s">
        <v>545</v>
      </c>
      <c r="AL53" s="316"/>
      <c r="AM53" s="324">
        <v>842126</v>
      </c>
      <c r="AN53" s="325">
        <v>40637</v>
      </c>
      <c r="AO53" s="326">
        <v>30.6</v>
      </c>
      <c r="AP53" s="327">
        <v>51264</v>
      </c>
      <c r="AQ53" s="328">
        <v>8.1999999999999993</v>
      </c>
      <c r="AR53" s="329">
        <v>22.4</v>
      </c>
    </row>
    <row r="54" spans="1:44" ht="13.2" x14ac:dyDescent="0.2">
      <c r="A54" s="259"/>
      <c r="AK54" s="330"/>
      <c r="AL54" s="331" t="s">
        <v>544</v>
      </c>
      <c r="AM54" s="332">
        <v>382277</v>
      </c>
      <c r="AN54" s="333">
        <v>18447</v>
      </c>
      <c r="AO54" s="334">
        <v>-2.2000000000000002</v>
      </c>
      <c r="AP54" s="335">
        <v>26040</v>
      </c>
      <c r="AQ54" s="336">
        <v>4.5</v>
      </c>
      <c r="AR54" s="337">
        <v>-6.7</v>
      </c>
    </row>
    <row r="55" spans="1:44" ht="13.2" x14ac:dyDescent="0.2">
      <c r="A55" s="259"/>
      <c r="AK55" s="315" t="s">
        <v>546</v>
      </c>
      <c r="AL55" s="316"/>
      <c r="AM55" s="324">
        <v>1421369</v>
      </c>
      <c r="AN55" s="325">
        <v>68801</v>
      </c>
      <c r="AO55" s="326">
        <v>69.3</v>
      </c>
      <c r="AP55" s="327">
        <v>52068</v>
      </c>
      <c r="AQ55" s="328">
        <v>1.6</v>
      </c>
      <c r="AR55" s="329">
        <v>67.7</v>
      </c>
    </row>
    <row r="56" spans="1:44" ht="13.2" x14ac:dyDescent="0.2">
      <c r="A56" s="259"/>
      <c r="AK56" s="330"/>
      <c r="AL56" s="331" t="s">
        <v>544</v>
      </c>
      <c r="AM56" s="332">
        <v>470053</v>
      </c>
      <c r="AN56" s="333">
        <v>22753</v>
      </c>
      <c r="AO56" s="334">
        <v>23.3</v>
      </c>
      <c r="AP56" s="335">
        <v>26936</v>
      </c>
      <c r="AQ56" s="336">
        <v>3.4</v>
      </c>
      <c r="AR56" s="337">
        <v>19.899999999999999</v>
      </c>
    </row>
    <row r="57" spans="1:44" ht="13.2" x14ac:dyDescent="0.2">
      <c r="A57" s="259"/>
      <c r="AK57" s="315" t="s">
        <v>547</v>
      </c>
      <c r="AL57" s="316"/>
      <c r="AM57" s="324">
        <v>677595</v>
      </c>
      <c r="AN57" s="325">
        <v>33118</v>
      </c>
      <c r="AO57" s="326">
        <v>-51.9</v>
      </c>
      <c r="AP57" s="327">
        <v>47161</v>
      </c>
      <c r="AQ57" s="328">
        <v>-9.4</v>
      </c>
      <c r="AR57" s="329">
        <v>-42.5</v>
      </c>
    </row>
    <row r="58" spans="1:44" ht="13.2" x14ac:dyDescent="0.2">
      <c r="A58" s="259"/>
      <c r="AK58" s="330"/>
      <c r="AL58" s="331" t="s">
        <v>544</v>
      </c>
      <c r="AM58" s="332">
        <v>452495</v>
      </c>
      <c r="AN58" s="333">
        <v>22116</v>
      </c>
      <c r="AO58" s="334">
        <v>-2.8</v>
      </c>
      <c r="AP58" s="335">
        <v>24595</v>
      </c>
      <c r="AQ58" s="336">
        <v>-8.6999999999999993</v>
      </c>
      <c r="AR58" s="337">
        <v>5.9</v>
      </c>
    </row>
    <row r="59" spans="1:44" ht="13.2" x14ac:dyDescent="0.2">
      <c r="A59" s="259"/>
      <c r="AK59" s="315" t="s">
        <v>548</v>
      </c>
      <c r="AL59" s="316"/>
      <c r="AM59" s="324">
        <v>387489</v>
      </c>
      <c r="AN59" s="325">
        <v>19052</v>
      </c>
      <c r="AO59" s="326">
        <v>-42.5</v>
      </c>
      <c r="AP59" s="327">
        <v>43423</v>
      </c>
      <c r="AQ59" s="328">
        <v>-7.9</v>
      </c>
      <c r="AR59" s="329">
        <v>-34.6</v>
      </c>
    </row>
    <row r="60" spans="1:44" ht="13.2" x14ac:dyDescent="0.2">
      <c r="A60" s="259"/>
      <c r="AK60" s="330"/>
      <c r="AL60" s="331" t="s">
        <v>544</v>
      </c>
      <c r="AM60" s="332">
        <v>246547</v>
      </c>
      <c r="AN60" s="333">
        <v>12122</v>
      </c>
      <c r="AO60" s="334">
        <v>-45.2</v>
      </c>
      <c r="AP60" s="335">
        <v>22207</v>
      </c>
      <c r="AQ60" s="336">
        <v>-9.6999999999999993</v>
      </c>
      <c r="AR60" s="337">
        <v>-35.5</v>
      </c>
    </row>
    <row r="61" spans="1:44" ht="13.2" x14ac:dyDescent="0.2">
      <c r="A61" s="259"/>
      <c r="AK61" s="315" t="s">
        <v>549</v>
      </c>
      <c r="AL61" s="338"/>
      <c r="AM61" s="324">
        <v>795300</v>
      </c>
      <c r="AN61" s="325">
        <v>38543</v>
      </c>
      <c r="AO61" s="326">
        <v>-0.8</v>
      </c>
      <c r="AP61" s="327">
        <v>48261</v>
      </c>
      <c r="AQ61" s="339">
        <v>-3.3</v>
      </c>
      <c r="AR61" s="329">
        <v>2.5</v>
      </c>
    </row>
    <row r="62" spans="1:44" ht="13.2" x14ac:dyDescent="0.2">
      <c r="A62" s="259"/>
      <c r="AK62" s="330"/>
      <c r="AL62" s="331" t="s">
        <v>544</v>
      </c>
      <c r="AM62" s="332">
        <v>388858</v>
      </c>
      <c r="AN62" s="333">
        <v>18860</v>
      </c>
      <c r="AO62" s="334">
        <v>-7</v>
      </c>
      <c r="AP62" s="335">
        <v>24941</v>
      </c>
      <c r="AQ62" s="336">
        <v>-2</v>
      </c>
      <c r="AR62" s="337">
        <v>-5</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MJxhZgwkIHdRTA7Xt7MiGug12pYvtf4g7aWq6q4HprNPExeTjkz8lYi/9Ic2244VsN25AUWCBBr3oHLkIvwi/g==" saltValue="QCGgFIbEt3Q2R9dGMQ/W2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551</v>
      </c>
    </row>
    <row r="121" spans="125:125" ht="13.5" hidden="1" customHeight="1" x14ac:dyDescent="0.2">
      <c r="DU121" s="253"/>
    </row>
  </sheetData>
  <sheetProtection algorithmName="SHA-512" hashValue="fSSxkMik/QDoVshGRFs9/UqBEVxNTrxTnxvSb2wku+A6E5n0sjDPfmPgtA/pQu+Z7TahqY8Jq58AQrZvnK1fFw==" saltValue="FsgAa5vT9rzjSU00cYSZ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552</v>
      </c>
    </row>
  </sheetData>
  <sheetProtection algorithmName="SHA-512" hashValue="ZGEyUef/+ABMtNJHxNc0+hc9Z1604ivVvOz0w8rrXoz3155ZpsHxNQ88kQjFv4tBg4uxnw12QzCJlHn0veFsuQ==" saltValue="4UvVVAV4D8VrInIyOWzV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152" t="s">
        <v>3</v>
      </c>
      <c r="D47" s="1152"/>
      <c r="E47" s="1153"/>
      <c r="F47" s="11">
        <v>17.579999999999998</v>
      </c>
      <c r="G47" s="12">
        <v>12.82</v>
      </c>
      <c r="H47" s="12">
        <v>14.5</v>
      </c>
      <c r="I47" s="12">
        <v>12.83</v>
      </c>
      <c r="J47" s="13">
        <v>11.89</v>
      </c>
    </row>
    <row r="48" spans="2:10" ht="57.75" customHeight="1" x14ac:dyDescent="0.2">
      <c r="B48" s="14"/>
      <c r="C48" s="1154" t="s">
        <v>4</v>
      </c>
      <c r="D48" s="1154"/>
      <c r="E48" s="1155"/>
      <c r="F48" s="15">
        <v>11.37</v>
      </c>
      <c r="G48" s="16">
        <v>6.17</v>
      </c>
      <c r="H48" s="16">
        <v>5.05</v>
      </c>
      <c r="I48" s="16">
        <v>8.49</v>
      </c>
      <c r="J48" s="17">
        <v>9.93</v>
      </c>
    </row>
    <row r="49" spans="2:10" ht="57.75" customHeight="1" thickBot="1" x14ac:dyDescent="0.25">
      <c r="B49" s="18"/>
      <c r="C49" s="1156" t="s">
        <v>5</v>
      </c>
      <c r="D49" s="1156"/>
      <c r="E49" s="1157"/>
      <c r="F49" s="19" t="s">
        <v>558</v>
      </c>
      <c r="G49" s="20" t="s">
        <v>559</v>
      </c>
      <c r="H49" s="20" t="s">
        <v>560</v>
      </c>
      <c r="I49" s="20" t="s">
        <v>561</v>
      </c>
      <c r="J49" s="21" t="s">
        <v>562</v>
      </c>
    </row>
    <row r="50" spans="2:10" ht="13.2" x14ac:dyDescent="0.2"/>
  </sheetData>
  <sheetProtection algorithmName="SHA-512" hashValue="MWeLaAeGMPFiBwC+WkJrLNFgWFluqtcbpRvJJdWT6aIroFdZu75T2Psb0yoSTP6TU0Wlsehene4PyKvOYyPuQw==" saltValue="8Rsx/jQnqhrOXUv/Sz2d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62" t="s">
        <v>563</v>
      </c>
      <c r="D34" s="1162"/>
      <c r="E34" s="1163"/>
      <c r="F34" s="32">
        <v>7.91</v>
      </c>
      <c r="G34" s="33">
        <v>9.16</v>
      </c>
      <c r="H34" s="33">
        <v>9.06</v>
      </c>
      <c r="I34" s="33">
        <v>8.6300000000000008</v>
      </c>
      <c r="J34" s="34">
        <v>10.220000000000001</v>
      </c>
      <c r="K34" s="22"/>
      <c r="L34" s="22"/>
      <c r="M34" s="22"/>
      <c r="N34" s="22"/>
      <c r="O34" s="22"/>
      <c r="P34" s="22"/>
    </row>
    <row r="35" spans="1:16" ht="39" customHeight="1" x14ac:dyDescent="0.2">
      <c r="A35" s="22"/>
      <c r="B35" s="35"/>
      <c r="C35" s="1158" t="s">
        <v>564</v>
      </c>
      <c r="D35" s="1158"/>
      <c r="E35" s="1159"/>
      <c r="F35" s="36">
        <v>24.69</v>
      </c>
      <c r="G35" s="37">
        <v>20.07</v>
      </c>
      <c r="H35" s="37">
        <v>9.2799999999999994</v>
      </c>
      <c r="I35" s="37">
        <v>9.18</v>
      </c>
      <c r="J35" s="38">
        <v>10.130000000000001</v>
      </c>
      <c r="K35" s="22"/>
      <c r="L35" s="22"/>
      <c r="M35" s="22"/>
      <c r="N35" s="22"/>
      <c r="O35" s="22"/>
      <c r="P35" s="22"/>
    </row>
    <row r="36" spans="1:16" ht="39" customHeight="1" x14ac:dyDescent="0.2">
      <c r="A36" s="22"/>
      <c r="B36" s="35"/>
      <c r="C36" s="1158" t="s">
        <v>565</v>
      </c>
      <c r="D36" s="1158"/>
      <c r="E36" s="1159"/>
      <c r="F36" s="36">
        <v>11.37</v>
      </c>
      <c r="G36" s="37">
        <v>6.16</v>
      </c>
      <c r="H36" s="37">
        <v>5.04</v>
      </c>
      <c r="I36" s="37">
        <v>8.49</v>
      </c>
      <c r="J36" s="38">
        <v>9.5</v>
      </c>
      <c r="K36" s="22"/>
      <c r="L36" s="22"/>
      <c r="M36" s="22"/>
      <c r="N36" s="22"/>
      <c r="O36" s="22"/>
      <c r="P36" s="22"/>
    </row>
    <row r="37" spans="1:16" ht="39" customHeight="1" x14ac:dyDescent="0.2">
      <c r="A37" s="22"/>
      <c r="B37" s="35"/>
      <c r="C37" s="1158" t="s">
        <v>566</v>
      </c>
      <c r="D37" s="1158"/>
      <c r="E37" s="1159"/>
      <c r="F37" s="36">
        <v>0.44</v>
      </c>
      <c r="G37" s="37">
        <v>0.28000000000000003</v>
      </c>
      <c r="H37" s="37">
        <v>0.78</v>
      </c>
      <c r="I37" s="37">
        <v>0.71</v>
      </c>
      <c r="J37" s="38">
        <v>1.1100000000000001</v>
      </c>
      <c r="K37" s="22"/>
      <c r="L37" s="22"/>
      <c r="M37" s="22"/>
      <c r="N37" s="22"/>
      <c r="O37" s="22"/>
      <c r="P37" s="22"/>
    </row>
    <row r="38" spans="1:16" ht="39" customHeight="1" x14ac:dyDescent="0.2">
      <c r="A38" s="22"/>
      <c r="B38" s="35"/>
      <c r="C38" s="1158" t="s">
        <v>567</v>
      </c>
      <c r="D38" s="1158"/>
      <c r="E38" s="1159"/>
      <c r="F38" s="36">
        <v>1.01</v>
      </c>
      <c r="G38" s="37">
        <v>0.48</v>
      </c>
      <c r="H38" s="37">
        <v>1.1299999999999999</v>
      </c>
      <c r="I38" s="37">
        <v>0.87</v>
      </c>
      <c r="J38" s="38">
        <v>0.35</v>
      </c>
      <c r="K38" s="22"/>
      <c r="L38" s="22"/>
      <c r="M38" s="22"/>
      <c r="N38" s="22"/>
      <c r="O38" s="22"/>
      <c r="P38" s="22"/>
    </row>
    <row r="39" spans="1:16" ht="39" customHeight="1" x14ac:dyDescent="0.2">
      <c r="A39" s="22"/>
      <c r="B39" s="35"/>
      <c r="C39" s="1158" t="s">
        <v>568</v>
      </c>
      <c r="D39" s="1158"/>
      <c r="E39" s="1159"/>
      <c r="F39" s="36">
        <v>0.01</v>
      </c>
      <c r="G39" s="37">
        <v>0.02</v>
      </c>
      <c r="H39" s="37">
        <v>0.02</v>
      </c>
      <c r="I39" s="37">
        <v>0.02</v>
      </c>
      <c r="J39" s="38">
        <v>0.01</v>
      </c>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569</v>
      </c>
      <c r="D42" s="1158"/>
      <c r="E42" s="1159"/>
      <c r="F42" s="36" t="s">
        <v>511</v>
      </c>
      <c r="G42" s="37" t="s">
        <v>511</v>
      </c>
      <c r="H42" s="37" t="s">
        <v>511</v>
      </c>
      <c r="I42" s="37" t="s">
        <v>511</v>
      </c>
      <c r="J42" s="38" t="s">
        <v>511</v>
      </c>
      <c r="K42" s="22"/>
      <c r="L42" s="22"/>
      <c r="M42" s="22"/>
      <c r="N42" s="22"/>
      <c r="O42" s="22"/>
      <c r="P42" s="22"/>
    </row>
    <row r="43" spans="1:16" ht="39" customHeight="1" thickBot="1" x14ac:dyDescent="0.25">
      <c r="A43" s="22"/>
      <c r="B43" s="40"/>
      <c r="C43" s="1160" t="s">
        <v>570</v>
      </c>
      <c r="D43" s="1160"/>
      <c r="E43" s="1161"/>
      <c r="F43" s="41" t="s">
        <v>511</v>
      </c>
      <c r="G43" s="42" t="s">
        <v>511</v>
      </c>
      <c r="H43" s="42" t="s">
        <v>511</v>
      </c>
      <c r="I43" s="42" t="s">
        <v>511</v>
      </c>
      <c r="J43" s="43" t="s">
        <v>511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6bkmZJwxsD0kUW+mPKEcCsk0jXaqEcJAMVgiN/Fl2rdj/PFmYoavI42FS0d/eBHBPifywayxPggRj9EygKD6WQ==" saltValue="5YUmJU6pJr0aIfxMffx9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K60" sqref="K60"/>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553</v>
      </c>
      <c r="L44" s="54" t="s">
        <v>554</v>
      </c>
      <c r="M44" s="54" t="s">
        <v>555</v>
      </c>
      <c r="N44" s="54" t="s">
        <v>556</v>
      </c>
      <c r="O44" s="55" t="s">
        <v>557</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462</v>
      </c>
      <c r="L45" s="58">
        <v>481</v>
      </c>
      <c r="M45" s="58">
        <v>513</v>
      </c>
      <c r="N45" s="58">
        <v>562</v>
      </c>
      <c r="O45" s="59">
        <v>567</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511</v>
      </c>
      <c r="L46" s="62" t="s">
        <v>511</v>
      </c>
      <c r="M46" s="62" t="s">
        <v>511</v>
      </c>
      <c r="N46" s="62" t="s">
        <v>511</v>
      </c>
      <c r="O46" s="63" t="s">
        <v>511</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511</v>
      </c>
      <c r="L47" s="62" t="s">
        <v>511</v>
      </c>
      <c r="M47" s="62" t="s">
        <v>511</v>
      </c>
      <c r="N47" s="62" t="s">
        <v>511</v>
      </c>
      <c r="O47" s="63" t="s">
        <v>511</v>
      </c>
      <c r="P47" s="46"/>
      <c r="Q47" s="46"/>
      <c r="R47" s="46"/>
      <c r="S47" s="46"/>
      <c r="T47" s="46"/>
      <c r="U47" s="46"/>
    </row>
    <row r="48" spans="1:21" ht="30.75" customHeight="1" x14ac:dyDescent="0.2">
      <c r="A48" s="46"/>
      <c r="B48" s="1189"/>
      <c r="C48" s="1190"/>
      <c r="D48" s="60"/>
      <c r="E48" s="1166" t="s">
        <v>15</v>
      </c>
      <c r="F48" s="1166"/>
      <c r="G48" s="1166"/>
      <c r="H48" s="1166"/>
      <c r="I48" s="1166"/>
      <c r="J48" s="1167"/>
      <c r="K48" s="61">
        <v>63</v>
      </c>
      <c r="L48" s="62">
        <v>74</v>
      </c>
      <c r="M48" s="62">
        <v>57</v>
      </c>
      <c r="N48" s="62">
        <v>38</v>
      </c>
      <c r="O48" s="63">
        <v>16</v>
      </c>
      <c r="P48" s="46"/>
      <c r="Q48" s="46"/>
      <c r="R48" s="46"/>
      <c r="S48" s="46"/>
      <c r="T48" s="46"/>
      <c r="U48" s="46"/>
    </row>
    <row r="49" spans="1:21" ht="30.75" customHeight="1" x14ac:dyDescent="0.2">
      <c r="A49" s="46"/>
      <c r="B49" s="1189"/>
      <c r="C49" s="1190"/>
      <c r="D49" s="60"/>
      <c r="E49" s="1166" t="s">
        <v>16</v>
      </c>
      <c r="F49" s="1166"/>
      <c r="G49" s="1166"/>
      <c r="H49" s="1166"/>
      <c r="I49" s="1166"/>
      <c r="J49" s="1167"/>
      <c r="K49" s="61">
        <v>51</v>
      </c>
      <c r="L49" s="62">
        <v>57</v>
      </c>
      <c r="M49" s="62">
        <v>52</v>
      </c>
      <c r="N49" s="62">
        <v>53</v>
      </c>
      <c r="O49" s="63">
        <v>55</v>
      </c>
      <c r="P49" s="46"/>
      <c r="Q49" s="46"/>
      <c r="R49" s="46"/>
      <c r="S49" s="46"/>
      <c r="T49" s="46"/>
      <c r="U49" s="46"/>
    </row>
    <row r="50" spans="1:21" ht="30.75" customHeight="1" x14ac:dyDescent="0.2">
      <c r="A50" s="46"/>
      <c r="B50" s="1189"/>
      <c r="C50" s="1190"/>
      <c r="D50" s="60"/>
      <c r="E50" s="1166" t="s">
        <v>17</v>
      </c>
      <c r="F50" s="1166"/>
      <c r="G50" s="1166"/>
      <c r="H50" s="1166"/>
      <c r="I50" s="1166"/>
      <c r="J50" s="1167"/>
      <c r="K50" s="61">
        <v>20</v>
      </c>
      <c r="L50" s="62">
        <v>19</v>
      </c>
      <c r="M50" s="62">
        <v>17</v>
      </c>
      <c r="N50" s="62">
        <v>15</v>
      </c>
      <c r="O50" s="63">
        <v>3</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511</v>
      </c>
      <c r="L51" s="62" t="s">
        <v>511</v>
      </c>
      <c r="M51" s="62" t="s">
        <v>511</v>
      </c>
      <c r="N51" s="62" t="s">
        <v>511</v>
      </c>
      <c r="O51" s="63" t="s">
        <v>511</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421</v>
      </c>
      <c r="L52" s="62">
        <v>399</v>
      </c>
      <c r="M52" s="62">
        <v>399</v>
      </c>
      <c r="N52" s="62">
        <v>413</v>
      </c>
      <c r="O52" s="63">
        <v>391</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175</v>
      </c>
      <c r="L53" s="67">
        <v>232</v>
      </c>
      <c r="M53" s="67">
        <v>240</v>
      </c>
      <c r="N53" s="67">
        <v>255</v>
      </c>
      <c r="O53" s="68">
        <v>250</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571</v>
      </c>
      <c r="P56" s="46"/>
      <c r="Q56" s="46"/>
      <c r="R56" s="46"/>
      <c r="S56" s="46"/>
      <c r="T56" s="46"/>
      <c r="U56" s="46"/>
    </row>
    <row r="57" spans="1:21" ht="31.5" customHeight="1" thickBot="1" x14ac:dyDescent="0.25">
      <c r="A57" s="46"/>
      <c r="B57" s="74"/>
      <c r="C57" s="75"/>
      <c r="D57" s="75"/>
      <c r="E57" s="76"/>
      <c r="F57" s="76"/>
      <c r="G57" s="76"/>
      <c r="H57" s="76"/>
      <c r="I57" s="76"/>
      <c r="J57" s="77" t="s">
        <v>2</v>
      </c>
      <c r="K57" s="78" t="s">
        <v>572</v>
      </c>
      <c r="L57" s="79" t="s">
        <v>573</v>
      </c>
      <c r="M57" s="79" t="s">
        <v>574</v>
      </c>
      <c r="N57" s="79" t="s">
        <v>575</v>
      </c>
      <c r="O57" s="80" t="s">
        <v>576</v>
      </c>
      <c r="P57" s="46"/>
      <c r="Q57" s="46"/>
      <c r="R57" s="46"/>
      <c r="S57" s="46"/>
      <c r="T57" s="46"/>
      <c r="U57" s="46"/>
    </row>
    <row r="58" spans="1:21" ht="31.5" customHeight="1" x14ac:dyDescent="0.2">
      <c r="B58" s="1172" t="s">
        <v>26</v>
      </c>
      <c r="C58" s="1173"/>
      <c r="D58" s="1178" t="s">
        <v>27</v>
      </c>
      <c r="E58" s="1179"/>
      <c r="F58" s="1179"/>
      <c r="G58" s="1179"/>
      <c r="H58" s="1179"/>
      <c r="I58" s="1179"/>
      <c r="J58" s="1180"/>
      <c r="K58" s="81" t="s">
        <v>511</v>
      </c>
      <c r="L58" s="82" t="s">
        <v>511</v>
      </c>
      <c r="M58" s="82" t="s">
        <v>511</v>
      </c>
      <c r="N58" s="82" t="s">
        <v>511</v>
      </c>
      <c r="O58" s="83" t="s">
        <v>511</v>
      </c>
    </row>
    <row r="59" spans="1:21" ht="31.5" customHeight="1" x14ac:dyDescent="0.2">
      <c r="B59" s="1174"/>
      <c r="C59" s="1175"/>
      <c r="D59" s="1181" t="s">
        <v>28</v>
      </c>
      <c r="E59" s="1182"/>
      <c r="F59" s="1182"/>
      <c r="G59" s="1182"/>
      <c r="H59" s="1182"/>
      <c r="I59" s="1182"/>
      <c r="J59" s="1183"/>
      <c r="K59" s="84" t="s">
        <v>511</v>
      </c>
      <c r="L59" s="85" t="s">
        <v>511</v>
      </c>
      <c r="M59" s="85" t="s">
        <v>511</v>
      </c>
      <c r="N59" s="85" t="s">
        <v>511</v>
      </c>
      <c r="O59" s="86" t="s">
        <v>511</v>
      </c>
    </row>
    <row r="60" spans="1:21" ht="31.5" customHeight="1" thickBot="1" x14ac:dyDescent="0.25">
      <c r="B60" s="1176"/>
      <c r="C60" s="1177"/>
      <c r="D60" s="1184" t="s">
        <v>29</v>
      </c>
      <c r="E60" s="1185"/>
      <c r="F60" s="1185"/>
      <c r="G60" s="1185"/>
      <c r="H60" s="1185"/>
      <c r="I60" s="1185"/>
      <c r="J60" s="1186"/>
      <c r="K60" s="87" t="s">
        <v>511</v>
      </c>
      <c r="L60" s="88" t="s">
        <v>511</v>
      </c>
      <c r="M60" s="88" t="s">
        <v>511</v>
      </c>
      <c r="N60" s="88" t="s">
        <v>511</v>
      </c>
      <c r="O60" s="89" t="s">
        <v>511</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0JLyl9npt8g9Yce7FwElgY62LEjuqrNUzSovj9b+e03Dd8NAExRlHGyndvas20D83WW+c9JYUAeCbsHuNUkNQ==" saltValue="Wx5Z2hXc4+JH/zztqXKi8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553</v>
      </c>
      <c r="J40" s="101" t="s">
        <v>554</v>
      </c>
      <c r="K40" s="101" t="s">
        <v>555</v>
      </c>
      <c r="L40" s="101" t="s">
        <v>556</v>
      </c>
      <c r="M40" s="102" t="s">
        <v>557</v>
      </c>
    </row>
    <row r="41" spans="2:13" ht="27.75" customHeight="1" x14ac:dyDescent="0.2">
      <c r="B41" s="1207" t="s">
        <v>32</v>
      </c>
      <c r="C41" s="1208"/>
      <c r="D41" s="103"/>
      <c r="E41" s="1209" t="s">
        <v>33</v>
      </c>
      <c r="F41" s="1209"/>
      <c r="G41" s="1209"/>
      <c r="H41" s="1210"/>
      <c r="I41" s="342">
        <v>5321</v>
      </c>
      <c r="J41" s="343">
        <v>5322</v>
      </c>
      <c r="K41" s="343">
        <v>5720</v>
      </c>
      <c r="L41" s="343">
        <v>5870</v>
      </c>
      <c r="M41" s="344">
        <v>5553</v>
      </c>
    </row>
    <row r="42" spans="2:13" ht="27.75" customHeight="1" x14ac:dyDescent="0.2">
      <c r="B42" s="1197"/>
      <c r="C42" s="1198"/>
      <c r="D42" s="104"/>
      <c r="E42" s="1201" t="s">
        <v>34</v>
      </c>
      <c r="F42" s="1201"/>
      <c r="G42" s="1201"/>
      <c r="H42" s="1202"/>
      <c r="I42" s="345">
        <v>104</v>
      </c>
      <c r="J42" s="346">
        <v>85</v>
      </c>
      <c r="K42" s="346">
        <v>69</v>
      </c>
      <c r="L42" s="346">
        <v>57</v>
      </c>
      <c r="M42" s="347">
        <v>11</v>
      </c>
    </row>
    <row r="43" spans="2:13" ht="27.75" customHeight="1" x14ac:dyDescent="0.2">
      <c r="B43" s="1197"/>
      <c r="C43" s="1198"/>
      <c r="D43" s="104"/>
      <c r="E43" s="1201" t="s">
        <v>35</v>
      </c>
      <c r="F43" s="1201"/>
      <c r="G43" s="1201"/>
      <c r="H43" s="1202"/>
      <c r="I43" s="345">
        <v>376</v>
      </c>
      <c r="J43" s="346">
        <v>412</v>
      </c>
      <c r="K43" s="346">
        <v>425</v>
      </c>
      <c r="L43" s="346">
        <v>398</v>
      </c>
      <c r="M43" s="347">
        <v>323</v>
      </c>
    </row>
    <row r="44" spans="2:13" ht="27.75" customHeight="1" x14ac:dyDescent="0.2">
      <c r="B44" s="1197"/>
      <c r="C44" s="1198"/>
      <c r="D44" s="104"/>
      <c r="E44" s="1201" t="s">
        <v>36</v>
      </c>
      <c r="F44" s="1201"/>
      <c r="G44" s="1201"/>
      <c r="H44" s="1202"/>
      <c r="I44" s="345">
        <v>577</v>
      </c>
      <c r="J44" s="346">
        <v>543</v>
      </c>
      <c r="K44" s="346">
        <v>513</v>
      </c>
      <c r="L44" s="346">
        <v>492</v>
      </c>
      <c r="M44" s="347">
        <v>475</v>
      </c>
    </row>
    <row r="45" spans="2:13" ht="27.75" customHeight="1" x14ac:dyDescent="0.2">
      <c r="B45" s="1197"/>
      <c r="C45" s="1198"/>
      <c r="D45" s="104"/>
      <c r="E45" s="1201" t="s">
        <v>37</v>
      </c>
      <c r="F45" s="1201"/>
      <c r="G45" s="1201"/>
      <c r="H45" s="1202"/>
      <c r="I45" s="345">
        <v>855</v>
      </c>
      <c r="J45" s="346">
        <v>1027</v>
      </c>
      <c r="K45" s="346">
        <v>890</v>
      </c>
      <c r="L45" s="346">
        <v>729</v>
      </c>
      <c r="M45" s="347">
        <v>720</v>
      </c>
    </row>
    <row r="46" spans="2:13" ht="27.75" customHeight="1" x14ac:dyDescent="0.2">
      <c r="B46" s="1197"/>
      <c r="C46" s="1198"/>
      <c r="D46" s="105"/>
      <c r="E46" s="1201" t="s">
        <v>38</v>
      </c>
      <c r="F46" s="1201"/>
      <c r="G46" s="1201"/>
      <c r="H46" s="1202"/>
      <c r="I46" s="345" t="s">
        <v>511</v>
      </c>
      <c r="J46" s="346" t="s">
        <v>511</v>
      </c>
      <c r="K46" s="346" t="s">
        <v>511</v>
      </c>
      <c r="L46" s="346" t="s">
        <v>511</v>
      </c>
      <c r="M46" s="347" t="s">
        <v>511</v>
      </c>
    </row>
    <row r="47" spans="2:13" ht="27.75" customHeight="1" x14ac:dyDescent="0.2">
      <c r="B47" s="1197"/>
      <c r="C47" s="1198"/>
      <c r="D47" s="106"/>
      <c r="E47" s="1211" t="s">
        <v>39</v>
      </c>
      <c r="F47" s="1212"/>
      <c r="G47" s="1212"/>
      <c r="H47" s="1213"/>
      <c r="I47" s="345" t="s">
        <v>511</v>
      </c>
      <c r="J47" s="346" t="s">
        <v>511</v>
      </c>
      <c r="K47" s="346" t="s">
        <v>511</v>
      </c>
      <c r="L47" s="346" t="s">
        <v>511</v>
      </c>
      <c r="M47" s="347" t="s">
        <v>511</v>
      </c>
    </row>
    <row r="48" spans="2:13" ht="27.75" customHeight="1" x14ac:dyDescent="0.2">
      <c r="B48" s="1197"/>
      <c r="C48" s="1198"/>
      <c r="D48" s="104"/>
      <c r="E48" s="1201" t="s">
        <v>40</v>
      </c>
      <c r="F48" s="1201"/>
      <c r="G48" s="1201"/>
      <c r="H48" s="1202"/>
      <c r="I48" s="345" t="s">
        <v>511</v>
      </c>
      <c r="J48" s="346" t="s">
        <v>511</v>
      </c>
      <c r="K48" s="346" t="s">
        <v>511</v>
      </c>
      <c r="L48" s="346" t="s">
        <v>511</v>
      </c>
      <c r="M48" s="347" t="s">
        <v>511</v>
      </c>
    </row>
    <row r="49" spans="2:13" ht="27.75" customHeight="1" x14ac:dyDescent="0.2">
      <c r="B49" s="1199"/>
      <c r="C49" s="1200"/>
      <c r="D49" s="104"/>
      <c r="E49" s="1201" t="s">
        <v>41</v>
      </c>
      <c r="F49" s="1201"/>
      <c r="G49" s="1201"/>
      <c r="H49" s="1202"/>
      <c r="I49" s="345" t="s">
        <v>511</v>
      </c>
      <c r="J49" s="346" t="s">
        <v>511</v>
      </c>
      <c r="K49" s="346" t="s">
        <v>511</v>
      </c>
      <c r="L49" s="346" t="s">
        <v>511</v>
      </c>
      <c r="M49" s="347" t="s">
        <v>511</v>
      </c>
    </row>
    <row r="50" spans="2:13" ht="27.75" customHeight="1" x14ac:dyDescent="0.2">
      <c r="B50" s="1195" t="s">
        <v>42</v>
      </c>
      <c r="C50" s="1196"/>
      <c r="D50" s="107"/>
      <c r="E50" s="1201" t="s">
        <v>43</v>
      </c>
      <c r="F50" s="1201"/>
      <c r="G50" s="1201"/>
      <c r="H50" s="1202"/>
      <c r="I50" s="345">
        <v>2294</v>
      </c>
      <c r="J50" s="346">
        <v>2065</v>
      </c>
      <c r="K50" s="346">
        <v>1906</v>
      </c>
      <c r="L50" s="346">
        <v>1937</v>
      </c>
      <c r="M50" s="347">
        <v>1775</v>
      </c>
    </row>
    <row r="51" spans="2:13" ht="27.75" customHeight="1" x14ac:dyDescent="0.2">
      <c r="B51" s="1197"/>
      <c r="C51" s="1198"/>
      <c r="D51" s="104"/>
      <c r="E51" s="1201" t="s">
        <v>44</v>
      </c>
      <c r="F51" s="1201"/>
      <c r="G51" s="1201"/>
      <c r="H51" s="1202"/>
      <c r="I51" s="345">
        <v>48</v>
      </c>
      <c r="J51" s="346">
        <v>18</v>
      </c>
      <c r="K51" s="346">
        <v>14</v>
      </c>
      <c r="L51" s="346">
        <v>10</v>
      </c>
      <c r="M51" s="347">
        <v>5</v>
      </c>
    </row>
    <row r="52" spans="2:13" ht="27.75" customHeight="1" x14ac:dyDescent="0.2">
      <c r="B52" s="1199"/>
      <c r="C52" s="1200"/>
      <c r="D52" s="104"/>
      <c r="E52" s="1201" t="s">
        <v>45</v>
      </c>
      <c r="F52" s="1201"/>
      <c r="G52" s="1201"/>
      <c r="H52" s="1202"/>
      <c r="I52" s="345">
        <v>4968</v>
      </c>
      <c r="J52" s="346">
        <v>5101</v>
      </c>
      <c r="K52" s="346">
        <v>4912</v>
      </c>
      <c r="L52" s="346">
        <v>4927</v>
      </c>
      <c r="M52" s="347">
        <v>4761</v>
      </c>
    </row>
    <row r="53" spans="2:13" ht="27.75" customHeight="1" thickBot="1" x14ac:dyDescent="0.25">
      <c r="B53" s="1203" t="s">
        <v>46</v>
      </c>
      <c r="C53" s="1204"/>
      <c r="D53" s="108"/>
      <c r="E53" s="1205" t="s">
        <v>47</v>
      </c>
      <c r="F53" s="1205"/>
      <c r="G53" s="1205"/>
      <c r="H53" s="1206"/>
      <c r="I53" s="348">
        <v>-78</v>
      </c>
      <c r="J53" s="349">
        <v>207</v>
      </c>
      <c r="K53" s="349">
        <v>784</v>
      </c>
      <c r="L53" s="349">
        <v>672</v>
      </c>
      <c r="M53" s="350">
        <v>542</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1W3egI/vMQcC6ZaLyuRvQkgNs7RKosd0jWgOG+d5730SDeH5lX8h/6J5bfXB/VN9azGfv6HPiwhPb5blmx0aQw==" saltValue="U2H4SX+KZIeZ2RHPl8Bx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election activeCell="F62" sqref="F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555</v>
      </c>
      <c r="G54" s="117" t="s">
        <v>556</v>
      </c>
      <c r="H54" s="118" t="s">
        <v>557</v>
      </c>
    </row>
    <row r="55" spans="2:8" ht="52.5" customHeight="1" x14ac:dyDescent="0.2">
      <c r="B55" s="119"/>
      <c r="C55" s="1222" t="s">
        <v>50</v>
      </c>
      <c r="D55" s="1222"/>
      <c r="E55" s="1223"/>
      <c r="F55" s="120">
        <v>654</v>
      </c>
      <c r="G55" s="120">
        <v>619</v>
      </c>
      <c r="H55" s="121">
        <v>558</v>
      </c>
    </row>
    <row r="56" spans="2:8" ht="52.5" customHeight="1" x14ac:dyDescent="0.2">
      <c r="B56" s="122"/>
      <c r="C56" s="1224" t="s">
        <v>51</v>
      </c>
      <c r="D56" s="1224"/>
      <c r="E56" s="1225"/>
      <c r="F56" s="123">
        <v>1</v>
      </c>
      <c r="G56" s="123">
        <v>170</v>
      </c>
      <c r="H56" s="124">
        <v>170</v>
      </c>
    </row>
    <row r="57" spans="2:8" ht="53.25" customHeight="1" x14ac:dyDescent="0.2">
      <c r="B57" s="122"/>
      <c r="C57" s="1226" t="s">
        <v>52</v>
      </c>
      <c r="D57" s="1226"/>
      <c r="E57" s="1227"/>
      <c r="F57" s="125">
        <v>692</v>
      </c>
      <c r="G57" s="125">
        <v>685</v>
      </c>
      <c r="H57" s="126">
        <v>692</v>
      </c>
    </row>
    <row r="58" spans="2:8" ht="45.75" customHeight="1" x14ac:dyDescent="0.2">
      <c r="B58" s="127"/>
      <c r="C58" s="1214" t="s">
        <v>591</v>
      </c>
      <c r="D58" s="1215"/>
      <c r="E58" s="1216"/>
      <c r="F58" s="128">
        <v>226</v>
      </c>
      <c r="G58" s="128">
        <v>226</v>
      </c>
      <c r="H58" s="129">
        <v>226</v>
      </c>
    </row>
    <row r="59" spans="2:8" ht="45.75" customHeight="1" x14ac:dyDescent="0.2">
      <c r="B59" s="127"/>
      <c r="C59" s="1214" t="s">
        <v>592</v>
      </c>
      <c r="D59" s="1215"/>
      <c r="E59" s="1216"/>
      <c r="F59" s="128">
        <v>177</v>
      </c>
      <c r="G59" s="128">
        <v>177</v>
      </c>
      <c r="H59" s="129">
        <v>176</v>
      </c>
    </row>
    <row r="60" spans="2:8" ht="45.75" customHeight="1" x14ac:dyDescent="0.2">
      <c r="B60" s="127"/>
      <c r="C60" s="1214" t="s">
        <v>593</v>
      </c>
      <c r="D60" s="1215"/>
      <c r="E60" s="1216"/>
      <c r="F60" s="128">
        <v>113</v>
      </c>
      <c r="G60" s="128">
        <v>123</v>
      </c>
      <c r="H60" s="129">
        <v>127</v>
      </c>
    </row>
    <row r="61" spans="2:8" ht="45.75" customHeight="1" x14ac:dyDescent="0.2">
      <c r="B61" s="127"/>
      <c r="C61" s="1214" t="s">
        <v>594</v>
      </c>
      <c r="D61" s="1215"/>
      <c r="E61" s="1216"/>
      <c r="F61" s="128">
        <v>115</v>
      </c>
      <c r="G61" s="128">
        <v>103</v>
      </c>
      <c r="H61" s="129">
        <v>100</v>
      </c>
    </row>
    <row r="62" spans="2:8" ht="45.75" customHeight="1" thickBot="1" x14ac:dyDescent="0.25">
      <c r="B62" s="130"/>
      <c r="C62" s="1217" t="s">
        <v>595</v>
      </c>
      <c r="D62" s="1218"/>
      <c r="E62" s="1219"/>
      <c r="F62" s="131">
        <v>27</v>
      </c>
      <c r="G62" s="131">
        <v>27</v>
      </c>
      <c r="H62" s="132">
        <v>27</v>
      </c>
    </row>
    <row r="63" spans="2:8" ht="52.5" customHeight="1" thickBot="1" x14ac:dyDescent="0.25">
      <c r="B63" s="133"/>
      <c r="C63" s="1220" t="s">
        <v>53</v>
      </c>
      <c r="D63" s="1220"/>
      <c r="E63" s="1221"/>
      <c r="F63" s="134">
        <v>1346</v>
      </c>
      <c r="G63" s="134">
        <v>1473</v>
      </c>
      <c r="H63" s="135">
        <v>1420</v>
      </c>
    </row>
    <row r="64" spans="2:8" ht="13.2" x14ac:dyDescent="0.2"/>
  </sheetData>
  <sheetProtection algorithmName="SHA-512" hashValue="r6pwJF2U8GETMntr8JxfHaQST3Z5ddCUgZ/JLkusqOpY5iF97mkmJsPcNo311SEW92BPzKtA5LnhE5jdz46QkA==" saltValue="7deXRZzWNFD6Zx9frh7A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54CB1-5B59-467F-B64E-2A8258F31090}">
  <sheetPr codeName="Sheet10">
    <pageSetUpPr fitToPage="1"/>
  </sheetPr>
  <dimension ref="A1:DE85"/>
  <sheetViews>
    <sheetView showGridLines="0" topLeftCell="AJ54" zoomScale="85" zoomScaleNormal="85" zoomScaleSheetLayoutView="55" workbookViewId="0">
      <selection activeCell="AN70" sqref="AN70"/>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596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597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598</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599</v>
      </c>
    </row>
    <row r="50" spans="1:109" ht="13.2"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553</v>
      </c>
      <c r="BQ50" s="1233"/>
      <c r="BR50" s="1233"/>
      <c r="BS50" s="1233"/>
      <c r="BT50" s="1233"/>
      <c r="BU50" s="1233"/>
      <c r="BV50" s="1233"/>
      <c r="BW50" s="1233"/>
      <c r="BX50" s="1233" t="s">
        <v>554</v>
      </c>
      <c r="BY50" s="1233"/>
      <c r="BZ50" s="1233"/>
      <c r="CA50" s="1233"/>
      <c r="CB50" s="1233"/>
      <c r="CC50" s="1233"/>
      <c r="CD50" s="1233"/>
      <c r="CE50" s="1233"/>
      <c r="CF50" s="1233" t="s">
        <v>555</v>
      </c>
      <c r="CG50" s="1233"/>
      <c r="CH50" s="1233"/>
      <c r="CI50" s="1233"/>
      <c r="CJ50" s="1233"/>
      <c r="CK50" s="1233"/>
      <c r="CL50" s="1233"/>
      <c r="CM50" s="1233"/>
      <c r="CN50" s="1233" t="s">
        <v>556</v>
      </c>
      <c r="CO50" s="1233"/>
      <c r="CP50" s="1233"/>
      <c r="CQ50" s="1233"/>
      <c r="CR50" s="1233"/>
      <c r="CS50" s="1233"/>
      <c r="CT50" s="1233"/>
      <c r="CU50" s="1233"/>
      <c r="CV50" s="1233" t="s">
        <v>557</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600</v>
      </c>
      <c r="AO51" s="1231"/>
      <c r="AP51" s="1231"/>
      <c r="AQ51" s="1231"/>
      <c r="AR51" s="1231"/>
      <c r="AS51" s="1231"/>
      <c r="AT51" s="1231"/>
      <c r="AU51" s="1231"/>
      <c r="AV51" s="1231"/>
      <c r="AW51" s="1231"/>
      <c r="AX51" s="1231"/>
      <c r="AY51" s="1231"/>
      <c r="AZ51" s="1231"/>
      <c r="BA51" s="1231"/>
      <c r="BB51" s="1231" t="s">
        <v>601</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v>5.2</v>
      </c>
      <c r="BY51" s="1228"/>
      <c r="BZ51" s="1228"/>
      <c r="CA51" s="1228"/>
      <c r="CB51" s="1228"/>
      <c r="CC51" s="1228"/>
      <c r="CD51" s="1228"/>
      <c r="CE51" s="1228"/>
      <c r="CF51" s="1228">
        <v>19</v>
      </c>
      <c r="CG51" s="1228"/>
      <c r="CH51" s="1228"/>
      <c r="CI51" s="1228"/>
      <c r="CJ51" s="1228"/>
      <c r="CK51" s="1228"/>
      <c r="CL51" s="1228"/>
      <c r="CM51" s="1228"/>
      <c r="CN51" s="1228">
        <v>15.2</v>
      </c>
      <c r="CO51" s="1228"/>
      <c r="CP51" s="1228"/>
      <c r="CQ51" s="1228"/>
      <c r="CR51" s="1228"/>
      <c r="CS51" s="1228"/>
      <c r="CT51" s="1228"/>
      <c r="CU51" s="1228"/>
      <c r="CV51" s="1228">
        <v>12.5</v>
      </c>
      <c r="CW51" s="1228"/>
      <c r="CX51" s="1228"/>
      <c r="CY51" s="1228"/>
      <c r="CZ51" s="1228"/>
      <c r="DA51" s="1228"/>
      <c r="DB51" s="1228"/>
      <c r="DC51" s="1228"/>
    </row>
    <row r="52" spans="1:109" ht="13.2"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602</v>
      </c>
      <c r="BC53" s="1231"/>
      <c r="BD53" s="1231"/>
      <c r="BE53" s="1231"/>
      <c r="BF53" s="1231"/>
      <c r="BG53" s="1231"/>
      <c r="BH53" s="1231"/>
      <c r="BI53" s="1231"/>
      <c r="BJ53" s="1231"/>
      <c r="BK53" s="1231"/>
      <c r="BL53" s="1231"/>
      <c r="BM53" s="1231"/>
      <c r="BN53" s="1231"/>
      <c r="BO53" s="1231"/>
      <c r="BP53" s="1228">
        <v>61.3</v>
      </c>
      <c r="BQ53" s="1228"/>
      <c r="BR53" s="1228"/>
      <c r="BS53" s="1228"/>
      <c r="BT53" s="1228"/>
      <c r="BU53" s="1228"/>
      <c r="BV53" s="1228"/>
      <c r="BW53" s="1228"/>
      <c r="BX53" s="1228">
        <v>61.1</v>
      </c>
      <c r="BY53" s="1228"/>
      <c r="BZ53" s="1228"/>
      <c r="CA53" s="1228"/>
      <c r="CB53" s="1228"/>
      <c r="CC53" s="1228"/>
      <c r="CD53" s="1228"/>
      <c r="CE53" s="1228"/>
      <c r="CF53" s="1228">
        <v>62.5</v>
      </c>
      <c r="CG53" s="1228"/>
      <c r="CH53" s="1228"/>
      <c r="CI53" s="1228"/>
      <c r="CJ53" s="1228"/>
      <c r="CK53" s="1228"/>
      <c r="CL53" s="1228"/>
      <c r="CM53" s="1228"/>
      <c r="CN53" s="1228">
        <v>63.2</v>
      </c>
      <c r="CO53" s="1228"/>
      <c r="CP53" s="1228"/>
      <c r="CQ53" s="1228"/>
      <c r="CR53" s="1228"/>
      <c r="CS53" s="1228"/>
      <c r="CT53" s="1228"/>
      <c r="CU53" s="1228"/>
      <c r="CV53" s="1228">
        <v>64.8</v>
      </c>
      <c r="CW53" s="1228"/>
      <c r="CX53" s="1228"/>
      <c r="CY53" s="1228"/>
      <c r="CZ53" s="1228"/>
      <c r="DA53" s="1228"/>
      <c r="DB53" s="1228"/>
      <c r="DC53" s="1228"/>
    </row>
    <row r="54" spans="1:109" ht="13.2"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4"/>
      <c r="H55" s="1234"/>
      <c r="I55" s="1234"/>
      <c r="J55" s="1234"/>
      <c r="K55" s="1235"/>
      <c r="L55" s="1235"/>
      <c r="M55" s="1235"/>
      <c r="N55" s="1235"/>
      <c r="AN55" s="1233" t="s">
        <v>603</v>
      </c>
      <c r="AO55" s="1233"/>
      <c r="AP55" s="1233"/>
      <c r="AQ55" s="1233"/>
      <c r="AR55" s="1233"/>
      <c r="AS55" s="1233"/>
      <c r="AT55" s="1233"/>
      <c r="AU55" s="1233"/>
      <c r="AV55" s="1233"/>
      <c r="AW55" s="1233"/>
      <c r="AX55" s="1233"/>
      <c r="AY55" s="1233"/>
      <c r="AZ55" s="1233"/>
      <c r="BA55" s="1233"/>
      <c r="BB55" s="1231" t="s">
        <v>601</v>
      </c>
      <c r="BC55" s="1231"/>
      <c r="BD55" s="1231"/>
      <c r="BE55" s="1231"/>
      <c r="BF55" s="1231"/>
      <c r="BG55" s="1231"/>
      <c r="BH55" s="1231"/>
      <c r="BI55" s="1231"/>
      <c r="BJ55" s="1231"/>
      <c r="BK55" s="1231"/>
      <c r="BL55" s="1231"/>
      <c r="BM55" s="1231"/>
      <c r="BN55" s="1231"/>
      <c r="BO55" s="1231"/>
      <c r="BP55" s="1228">
        <v>18.2</v>
      </c>
      <c r="BQ55" s="1228"/>
      <c r="BR55" s="1228"/>
      <c r="BS55" s="1228"/>
      <c r="BT55" s="1228"/>
      <c r="BU55" s="1228"/>
      <c r="BV55" s="1228"/>
      <c r="BW55" s="1228"/>
      <c r="BX55" s="1228">
        <v>20.3</v>
      </c>
      <c r="BY55" s="1228"/>
      <c r="BZ55" s="1228"/>
      <c r="CA55" s="1228"/>
      <c r="CB55" s="1228"/>
      <c r="CC55" s="1228"/>
      <c r="CD55" s="1228"/>
      <c r="CE55" s="1228"/>
      <c r="CF55" s="1228">
        <v>15.5</v>
      </c>
      <c r="CG55" s="1228"/>
      <c r="CH55" s="1228"/>
      <c r="CI55" s="1228"/>
      <c r="CJ55" s="1228"/>
      <c r="CK55" s="1228"/>
      <c r="CL55" s="1228"/>
      <c r="CM55" s="1228"/>
      <c r="CN55" s="1228">
        <v>4.5999999999999996</v>
      </c>
      <c r="CO55" s="1228"/>
      <c r="CP55" s="1228"/>
      <c r="CQ55" s="1228"/>
      <c r="CR55" s="1228"/>
      <c r="CS55" s="1228"/>
      <c r="CT55" s="1228"/>
      <c r="CU55" s="1228"/>
      <c r="CV55" s="1228">
        <v>1.6</v>
      </c>
      <c r="CW55" s="1228"/>
      <c r="CX55" s="1228"/>
      <c r="CY55" s="1228"/>
      <c r="CZ55" s="1228"/>
      <c r="DA55" s="1228"/>
      <c r="DB55" s="1228"/>
      <c r="DC55" s="1228"/>
    </row>
    <row r="56" spans="1:109" ht="13.2"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602</v>
      </c>
      <c r="BC57" s="1231"/>
      <c r="BD57" s="1231"/>
      <c r="BE57" s="1231"/>
      <c r="BF57" s="1231"/>
      <c r="BG57" s="1231"/>
      <c r="BH57" s="1231"/>
      <c r="BI57" s="1231"/>
      <c r="BJ57" s="1231"/>
      <c r="BK57" s="1231"/>
      <c r="BL57" s="1231"/>
      <c r="BM57" s="1231"/>
      <c r="BN57" s="1231"/>
      <c r="BO57" s="1231"/>
      <c r="BP57" s="1228">
        <v>59.3</v>
      </c>
      <c r="BQ57" s="1228"/>
      <c r="BR57" s="1228"/>
      <c r="BS57" s="1228"/>
      <c r="BT57" s="1228"/>
      <c r="BU57" s="1228"/>
      <c r="BV57" s="1228"/>
      <c r="BW57" s="1228"/>
      <c r="BX57" s="1228">
        <v>60.3</v>
      </c>
      <c r="BY57" s="1228"/>
      <c r="BZ57" s="1228"/>
      <c r="CA57" s="1228"/>
      <c r="CB57" s="1228"/>
      <c r="CC57" s="1228"/>
      <c r="CD57" s="1228"/>
      <c r="CE57" s="1228"/>
      <c r="CF57" s="1228">
        <v>61.5</v>
      </c>
      <c r="CG57" s="1228"/>
      <c r="CH57" s="1228"/>
      <c r="CI57" s="1228"/>
      <c r="CJ57" s="1228"/>
      <c r="CK57" s="1228"/>
      <c r="CL57" s="1228"/>
      <c r="CM57" s="1228"/>
      <c r="CN57" s="1228">
        <v>61</v>
      </c>
      <c r="CO57" s="1228"/>
      <c r="CP57" s="1228"/>
      <c r="CQ57" s="1228"/>
      <c r="CR57" s="1228"/>
      <c r="CS57" s="1228"/>
      <c r="CT57" s="1228"/>
      <c r="CU57" s="1228"/>
      <c r="CV57" s="1228">
        <v>62.3</v>
      </c>
      <c r="CW57" s="1228"/>
      <c r="CX57" s="1228"/>
      <c r="CY57" s="1228"/>
      <c r="CZ57" s="1228"/>
      <c r="DA57" s="1228"/>
      <c r="DB57" s="1228"/>
      <c r="DC57" s="1228"/>
      <c r="DD57" s="363"/>
      <c r="DE57" s="362"/>
    </row>
    <row r="58" spans="1:109" s="358" customFormat="1" ht="13.2"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604</v>
      </c>
    </row>
    <row r="64" spans="1:109" ht="13.2" x14ac:dyDescent="0.2">
      <c r="B64" s="259"/>
      <c r="G64" s="357"/>
      <c r="I64" s="369"/>
      <c r="J64" s="369"/>
      <c r="K64" s="369"/>
      <c r="L64" s="369"/>
      <c r="M64" s="369"/>
      <c r="N64" s="370"/>
      <c r="AM64" s="357"/>
      <c r="AN64" s="357" t="s">
        <v>597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0" t="s">
        <v>605</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599</v>
      </c>
    </row>
    <row r="72" spans="2:107" ht="13.2"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553</v>
      </c>
      <c r="BQ72" s="1233"/>
      <c r="BR72" s="1233"/>
      <c r="BS72" s="1233"/>
      <c r="BT72" s="1233"/>
      <c r="BU72" s="1233"/>
      <c r="BV72" s="1233"/>
      <c r="BW72" s="1233"/>
      <c r="BX72" s="1233" t="s">
        <v>554</v>
      </c>
      <c r="BY72" s="1233"/>
      <c r="BZ72" s="1233"/>
      <c r="CA72" s="1233"/>
      <c r="CB72" s="1233"/>
      <c r="CC72" s="1233"/>
      <c r="CD72" s="1233"/>
      <c r="CE72" s="1233"/>
      <c r="CF72" s="1233" t="s">
        <v>555</v>
      </c>
      <c r="CG72" s="1233"/>
      <c r="CH72" s="1233"/>
      <c r="CI72" s="1233"/>
      <c r="CJ72" s="1233"/>
      <c r="CK72" s="1233"/>
      <c r="CL72" s="1233"/>
      <c r="CM72" s="1233"/>
      <c r="CN72" s="1233" t="s">
        <v>556</v>
      </c>
      <c r="CO72" s="1233"/>
      <c r="CP72" s="1233"/>
      <c r="CQ72" s="1233"/>
      <c r="CR72" s="1233"/>
      <c r="CS72" s="1233"/>
      <c r="CT72" s="1233"/>
      <c r="CU72" s="1233"/>
      <c r="CV72" s="1233" t="s">
        <v>557</v>
      </c>
      <c r="CW72" s="1233"/>
      <c r="CX72" s="1233"/>
      <c r="CY72" s="1233"/>
      <c r="CZ72" s="1233"/>
      <c r="DA72" s="1233"/>
      <c r="DB72" s="1233"/>
      <c r="DC72" s="1233"/>
    </row>
    <row r="73" spans="2:107" ht="13.2" x14ac:dyDescent="0.2">
      <c r="B73" s="259"/>
      <c r="G73" s="1236"/>
      <c r="H73" s="1236"/>
      <c r="I73" s="1236"/>
      <c r="J73" s="1236"/>
      <c r="K73" s="1232"/>
      <c r="L73" s="1232"/>
      <c r="M73" s="1232"/>
      <c r="N73" s="1232"/>
      <c r="AM73" s="359"/>
      <c r="AN73" s="1231" t="s">
        <v>600</v>
      </c>
      <c r="AO73" s="1231"/>
      <c r="AP73" s="1231"/>
      <c r="AQ73" s="1231"/>
      <c r="AR73" s="1231"/>
      <c r="AS73" s="1231"/>
      <c r="AT73" s="1231"/>
      <c r="AU73" s="1231"/>
      <c r="AV73" s="1231"/>
      <c r="AW73" s="1231"/>
      <c r="AX73" s="1231"/>
      <c r="AY73" s="1231"/>
      <c r="AZ73" s="1231"/>
      <c r="BA73" s="1231"/>
      <c r="BB73" s="1231" t="s">
        <v>601</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v>5.2</v>
      </c>
      <c r="BY73" s="1228"/>
      <c r="BZ73" s="1228"/>
      <c r="CA73" s="1228"/>
      <c r="CB73" s="1228"/>
      <c r="CC73" s="1228"/>
      <c r="CD73" s="1228"/>
      <c r="CE73" s="1228"/>
      <c r="CF73" s="1228">
        <v>19</v>
      </c>
      <c r="CG73" s="1228"/>
      <c r="CH73" s="1228"/>
      <c r="CI73" s="1228"/>
      <c r="CJ73" s="1228"/>
      <c r="CK73" s="1228"/>
      <c r="CL73" s="1228"/>
      <c r="CM73" s="1228"/>
      <c r="CN73" s="1228">
        <v>15.2</v>
      </c>
      <c r="CO73" s="1228"/>
      <c r="CP73" s="1228"/>
      <c r="CQ73" s="1228"/>
      <c r="CR73" s="1228"/>
      <c r="CS73" s="1228"/>
      <c r="CT73" s="1228"/>
      <c r="CU73" s="1228"/>
      <c r="CV73" s="1228">
        <v>12.5</v>
      </c>
      <c r="CW73" s="1228"/>
      <c r="CX73" s="1228"/>
      <c r="CY73" s="1228"/>
      <c r="CZ73" s="1228"/>
      <c r="DA73" s="1228"/>
      <c r="DB73" s="1228"/>
      <c r="DC73" s="1228"/>
    </row>
    <row r="74" spans="2:107" ht="13.2"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606</v>
      </c>
      <c r="BC75" s="1231"/>
      <c r="BD75" s="1231"/>
      <c r="BE75" s="1231"/>
      <c r="BF75" s="1231"/>
      <c r="BG75" s="1231"/>
      <c r="BH75" s="1231"/>
      <c r="BI75" s="1231"/>
      <c r="BJ75" s="1231"/>
      <c r="BK75" s="1231"/>
      <c r="BL75" s="1231"/>
      <c r="BM75" s="1231"/>
      <c r="BN75" s="1231"/>
      <c r="BO75" s="1231"/>
      <c r="BP75" s="1228">
        <v>2.9</v>
      </c>
      <c r="BQ75" s="1228"/>
      <c r="BR75" s="1228"/>
      <c r="BS75" s="1228"/>
      <c r="BT75" s="1228"/>
      <c r="BU75" s="1228"/>
      <c r="BV75" s="1228"/>
      <c r="BW75" s="1228"/>
      <c r="BX75" s="1228">
        <v>4.2</v>
      </c>
      <c r="BY75" s="1228"/>
      <c r="BZ75" s="1228"/>
      <c r="CA75" s="1228"/>
      <c r="CB75" s="1228"/>
      <c r="CC75" s="1228"/>
      <c r="CD75" s="1228"/>
      <c r="CE75" s="1228"/>
      <c r="CF75" s="1228">
        <v>5.3</v>
      </c>
      <c r="CG75" s="1228"/>
      <c r="CH75" s="1228"/>
      <c r="CI75" s="1228"/>
      <c r="CJ75" s="1228"/>
      <c r="CK75" s="1228"/>
      <c r="CL75" s="1228"/>
      <c r="CM75" s="1228"/>
      <c r="CN75" s="1228">
        <v>5.8</v>
      </c>
      <c r="CO75" s="1228"/>
      <c r="CP75" s="1228"/>
      <c r="CQ75" s="1228"/>
      <c r="CR75" s="1228"/>
      <c r="CS75" s="1228"/>
      <c r="CT75" s="1228"/>
      <c r="CU75" s="1228"/>
      <c r="CV75" s="1228">
        <v>5.7</v>
      </c>
      <c r="CW75" s="1228"/>
      <c r="CX75" s="1228"/>
      <c r="CY75" s="1228"/>
      <c r="CZ75" s="1228"/>
      <c r="DA75" s="1228"/>
      <c r="DB75" s="1228"/>
      <c r="DC75" s="1228"/>
    </row>
    <row r="76" spans="2:107" ht="13.2"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4"/>
      <c r="H77" s="1234"/>
      <c r="I77" s="1234"/>
      <c r="J77" s="1234"/>
      <c r="K77" s="1232"/>
      <c r="L77" s="1232"/>
      <c r="M77" s="1232"/>
      <c r="N77" s="1232"/>
      <c r="AN77" s="1233" t="s">
        <v>603</v>
      </c>
      <c r="AO77" s="1233"/>
      <c r="AP77" s="1233"/>
      <c r="AQ77" s="1233"/>
      <c r="AR77" s="1233"/>
      <c r="AS77" s="1233"/>
      <c r="AT77" s="1233"/>
      <c r="AU77" s="1233"/>
      <c r="AV77" s="1233"/>
      <c r="AW77" s="1233"/>
      <c r="AX77" s="1233"/>
      <c r="AY77" s="1233"/>
      <c r="AZ77" s="1233"/>
      <c r="BA77" s="1233"/>
      <c r="BB77" s="1231" t="s">
        <v>601</v>
      </c>
      <c r="BC77" s="1231"/>
      <c r="BD77" s="1231"/>
      <c r="BE77" s="1231"/>
      <c r="BF77" s="1231"/>
      <c r="BG77" s="1231"/>
      <c r="BH77" s="1231"/>
      <c r="BI77" s="1231"/>
      <c r="BJ77" s="1231"/>
      <c r="BK77" s="1231"/>
      <c r="BL77" s="1231"/>
      <c r="BM77" s="1231"/>
      <c r="BN77" s="1231"/>
      <c r="BO77" s="1231"/>
      <c r="BP77" s="1228">
        <v>18.2</v>
      </c>
      <c r="BQ77" s="1228"/>
      <c r="BR77" s="1228"/>
      <c r="BS77" s="1228"/>
      <c r="BT77" s="1228"/>
      <c r="BU77" s="1228"/>
      <c r="BV77" s="1228"/>
      <c r="BW77" s="1228"/>
      <c r="BX77" s="1228">
        <v>20.3</v>
      </c>
      <c r="BY77" s="1228"/>
      <c r="BZ77" s="1228"/>
      <c r="CA77" s="1228"/>
      <c r="CB77" s="1228"/>
      <c r="CC77" s="1228"/>
      <c r="CD77" s="1228"/>
      <c r="CE77" s="1228"/>
      <c r="CF77" s="1228">
        <v>15.5</v>
      </c>
      <c r="CG77" s="1228"/>
      <c r="CH77" s="1228"/>
      <c r="CI77" s="1228"/>
      <c r="CJ77" s="1228"/>
      <c r="CK77" s="1228"/>
      <c r="CL77" s="1228"/>
      <c r="CM77" s="1228"/>
      <c r="CN77" s="1228">
        <v>4.5999999999999996</v>
      </c>
      <c r="CO77" s="1228"/>
      <c r="CP77" s="1228"/>
      <c r="CQ77" s="1228"/>
      <c r="CR77" s="1228"/>
      <c r="CS77" s="1228"/>
      <c r="CT77" s="1228"/>
      <c r="CU77" s="1228"/>
      <c r="CV77" s="1228">
        <v>1.6</v>
      </c>
      <c r="CW77" s="1228"/>
      <c r="CX77" s="1228"/>
      <c r="CY77" s="1228"/>
      <c r="CZ77" s="1228"/>
      <c r="DA77" s="1228"/>
      <c r="DB77" s="1228"/>
      <c r="DC77" s="1228"/>
    </row>
    <row r="78" spans="2:107" ht="13.2"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606</v>
      </c>
      <c r="BC79" s="1231"/>
      <c r="BD79" s="1231"/>
      <c r="BE79" s="1231"/>
      <c r="BF79" s="1231"/>
      <c r="BG79" s="1231"/>
      <c r="BH79" s="1231"/>
      <c r="BI79" s="1231"/>
      <c r="BJ79" s="1231"/>
      <c r="BK79" s="1231"/>
      <c r="BL79" s="1231"/>
      <c r="BM79" s="1231"/>
      <c r="BN79" s="1231"/>
      <c r="BO79" s="1231"/>
      <c r="BP79" s="1228">
        <v>6.8</v>
      </c>
      <c r="BQ79" s="1228"/>
      <c r="BR79" s="1228"/>
      <c r="BS79" s="1228"/>
      <c r="BT79" s="1228"/>
      <c r="BU79" s="1228"/>
      <c r="BV79" s="1228"/>
      <c r="BW79" s="1228"/>
      <c r="BX79" s="1228">
        <v>6.6</v>
      </c>
      <c r="BY79" s="1228"/>
      <c r="BZ79" s="1228"/>
      <c r="CA79" s="1228"/>
      <c r="CB79" s="1228"/>
      <c r="CC79" s="1228"/>
      <c r="CD79" s="1228"/>
      <c r="CE79" s="1228"/>
      <c r="CF79" s="1228">
        <v>6.4</v>
      </c>
      <c r="CG79" s="1228"/>
      <c r="CH79" s="1228"/>
      <c r="CI79" s="1228"/>
      <c r="CJ79" s="1228"/>
      <c r="CK79" s="1228"/>
      <c r="CL79" s="1228"/>
      <c r="CM79" s="1228"/>
      <c r="CN79" s="1228">
        <v>6.3</v>
      </c>
      <c r="CO79" s="1228"/>
      <c r="CP79" s="1228"/>
      <c r="CQ79" s="1228"/>
      <c r="CR79" s="1228"/>
      <c r="CS79" s="1228"/>
      <c r="CT79" s="1228"/>
      <c r="CU79" s="1228"/>
      <c r="CV79" s="1228">
        <v>6.6</v>
      </c>
      <c r="CW79" s="1228"/>
      <c r="CX79" s="1228"/>
      <c r="CY79" s="1228"/>
      <c r="CZ79" s="1228"/>
      <c r="DA79" s="1228"/>
      <c r="DB79" s="1228"/>
      <c r="DC79" s="1228"/>
    </row>
    <row r="80" spans="2:107" ht="13.2"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6f1w60fQcBK3Yzt0IJSRdtiMsvWfuWW/K8DfYaqiC4XksT3TsuLad4vcsQ8cDIYEEUKcRZl3tF4YCuvUFi64og==" saltValue="ns5g4Og7Qb2aoWiIr4yLk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9520A-43EA-4AC2-90D6-8C3DF2A5408F}">
  <sheetPr codeName="Sheet11">
    <pageSetUpPr fitToPage="1"/>
  </sheetPr>
  <dimension ref="A1:DR125"/>
  <sheetViews>
    <sheetView showGridLines="0" topLeftCell="C89" zoomScale="55" zoomScaleNormal="55" zoomScaleSheetLayoutView="70" workbookViewId="0">
      <selection activeCell="DB15" sqref="DB15"/>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500</v>
      </c>
    </row>
  </sheetData>
  <sheetProtection algorithmName="SHA-512" hashValue="nf1S7Lj5/DIQM1nSuX5WxpO/yT/jjGsBr8fq+LED+4yfFe1AjSV6YdlV7M0NvmStUnWRm65rnXHHPPQ2bb3wgw==" saltValue="amcK3CCpMsxPnAFs6ZtD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F9644-AF03-47B3-AF3E-4387BFBB0DEE}">
  <sheetPr codeName="Sheet12">
    <pageSetUpPr fitToPage="1"/>
  </sheetPr>
  <dimension ref="A1:DR125"/>
  <sheetViews>
    <sheetView showGridLines="0" topLeftCell="C89" zoomScale="55" zoomScaleNormal="55"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500</v>
      </c>
    </row>
  </sheetData>
  <sheetProtection algorithmName="SHA-512" hashValue="7PqPZ7dUKtzkzeV/iuYeTnJahTymUQ8rOiRV61OFyX9phH59WSbdIOSTN6PlhDWTQombsWPgMTExcTGn01kuaw==" saltValue="MMH/5EraSl9p1u9/fdu4E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550</v>
      </c>
      <c r="G2" s="149"/>
      <c r="H2" s="150"/>
    </row>
    <row r="3" spans="1:8" x14ac:dyDescent="0.2">
      <c r="A3" s="146" t="s">
        <v>543</v>
      </c>
      <c r="B3" s="151"/>
      <c r="C3" s="152"/>
      <c r="D3" s="153">
        <v>31105</v>
      </c>
      <c r="E3" s="154"/>
      <c r="F3" s="155">
        <v>47387</v>
      </c>
      <c r="G3" s="156"/>
      <c r="H3" s="157"/>
    </row>
    <row r="4" spans="1:8" x14ac:dyDescent="0.2">
      <c r="A4" s="158"/>
      <c r="B4" s="159"/>
      <c r="C4" s="160"/>
      <c r="D4" s="161">
        <v>18863</v>
      </c>
      <c r="E4" s="162"/>
      <c r="F4" s="163">
        <v>24928</v>
      </c>
      <c r="G4" s="164"/>
      <c r="H4" s="165"/>
    </row>
    <row r="5" spans="1:8" x14ac:dyDescent="0.2">
      <c r="A5" s="146" t="s">
        <v>545</v>
      </c>
      <c r="B5" s="151"/>
      <c r="C5" s="152"/>
      <c r="D5" s="153">
        <v>40637</v>
      </c>
      <c r="E5" s="154"/>
      <c r="F5" s="155">
        <v>51264</v>
      </c>
      <c r="G5" s="156"/>
      <c r="H5" s="157"/>
    </row>
    <row r="6" spans="1:8" x14ac:dyDescent="0.2">
      <c r="A6" s="158"/>
      <c r="B6" s="159"/>
      <c r="C6" s="160"/>
      <c r="D6" s="161">
        <v>18447</v>
      </c>
      <c r="E6" s="162"/>
      <c r="F6" s="163">
        <v>26040</v>
      </c>
      <c r="G6" s="164"/>
      <c r="H6" s="165"/>
    </row>
    <row r="7" spans="1:8" x14ac:dyDescent="0.2">
      <c r="A7" s="146" t="s">
        <v>546</v>
      </c>
      <c r="B7" s="151"/>
      <c r="C7" s="152"/>
      <c r="D7" s="153">
        <v>68801</v>
      </c>
      <c r="E7" s="154"/>
      <c r="F7" s="155">
        <v>52068</v>
      </c>
      <c r="G7" s="156"/>
      <c r="H7" s="157"/>
    </row>
    <row r="8" spans="1:8" x14ac:dyDescent="0.2">
      <c r="A8" s="158"/>
      <c r="B8" s="159"/>
      <c r="C8" s="160"/>
      <c r="D8" s="161">
        <v>22753</v>
      </c>
      <c r="E8" s="162"/>
      <c r="F8" s="163">
        <v>26936</v>
      </c>
      <c r="G8" s="164"/>
      <c r="H8" s="165"/>
    </row>
    <row r="9" spans="1:8" x14ac:dyDescent="0.2">
      <c r="A9" s="146" t="s">
        <v>547</v>
      </c>
      <c r="B9" s="151"/>
      <c r="C9" s="152"/>
      <c r="D9" s="153">
        <v>33118</v>
      </c>
      <c r="E9" s="154"/>
      <c r="F9" s="155">
        <v>47161</v>
      </c>
      <c r="G9" s="156"/>
      <c r="H9" s="157"/>
    </row>
    <row r="10" spans="1:8" x14ac:dyDescent="0.2">
      <c r="A10" s="158"/>
      <c r="B10" s="159"/>
      <c r="C10" s="160"/>
      <c r="D10" s="161">
        <v>22116</v>
      </c>
      <c r="E10" s="162"/>
      <c r="F10" s="163">
        <v>24595</v>
      </c>
      <c r="G10" s="164"/>
      <c r="H10" s="165"/>
    </row>
    <row r="11" spans="1:8" x14ac:dyDescent="0.2">
      <c r="A11" s="146" t="s">
        <v>548</v>
      </c>
      <c r="B11" s="151"/>
      <c r="C11" s="152"/>
      <c r="D11" s="153">
        <v>19052</v>
      </c>
      <c r="E11" s="154"/>
      <c r="F11" s="155">
        <v>43423</v>
      </c>
      <c r="G11" s="156"/>
      <c r="H11" s="157"/>
    </row>
    <row r="12" spans="1:8" x14ac:dyDescent="0.2">
      <c r="A12" s="158"/>
      <c r="B12" s="159"/>
      <c r="C12" s="166"/>
      <c r="D12" s="161">
        <v>12122</v>
      </c>
      <c r="E12" s="162"/>
      <c r="F12" s="163">
        <v>22207</v>
      </c>
      <c r="G12" s="164"/>
      <c r="H12" s="165"/>
    </row>
    <row r="13" spans="1:8" x14ac:dyDescent="0.2">
      <c r="A13" s="146"/>
      <c r="B13" s="151"/>
      <c r="C13" s="152"/>
      <c r="D13" s="153">
        <v>38543</v>
      </c>
      <c r="E13" s="154"/>
      <c r="F13" s="155">
        <v>48261</v>
      </c>
      <c r="G13" s="167"/>
      <c r="H13" s="157"/>
    </row>
    <row r="14" spans="1:8" x14ac:dyDescent="0.2">
      <c r="A14" s="158"/>
      <c r="B14" s="159"/>
      <c r="C14" s="160"/>
      <c r="D14" s="161">
        <v>18860</v>
      </c>
      <c r="E14" s="162"/>
      <c r="F14" s="163">
        <v>24941</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11.37</v>
      </c>
      <c r="C19" s="168">
        <f>ROUND(VALUE(SUBSTITUTE(実質収支比率等に係る経年分析!G$48,"▲","-")),2)</f>
        <v>6.17</v>
      </c>
      <c r="D19" s="168">
        <f>ROUND(VALUE(SUBSTITUTE(実質収支比率等に係る経年分析!H$48,"▲","-")),2)</f>
        <v>5.05</v>
      </c>
      <c r="E19" s="168">
        <f>ROUND(VALUE(SUBSTITUTE(実質収支比率等に係る経年分析!I$48,"▲","-")),2)</f>
        <v>8.49</v>
      </c>
      <c r="F19" s="168">
        <f>ROUND(VALUE(SUBSTITUTE(実質収支比率等に係る経年分析!J$48,"▲","-")),2)</f>
        <v>9.93</v>
      </c>
    </row>
    <row r="20" spans="1:11" x14ac:dyDescent="0.2">
      <c r="A20" s="168" t="s">
        <v>57</v>
      </c>
      <c r="B20" s="168">
        <f>ROUND(VALUE(SUBSTITUTE(実質収支比率等に係る経年分析!F$47,"▲","-")),2)</f>
        <v>17.579999999999998</v>
      </c>
      <c r="C20" s="168">
        <f>ROUND(VALUE(SUBSTITUTE(実質収支比率等に係る経年分析!G$47,"▲","-")),2)</f>
        <v>12.82</v>
      </c>
      <c r="D20" s="168">
        <f>ROUND(VALUE(SUBSTITUTE(実質収支比率等に係る経年分析!H$47,"▲","-")),2)</f>
        <v>14.5</v>
      </c>
      <c r="E20" s="168">
        <f>ROUND(VALUE(SUBSTITUTE(実質収支比率等に係る経年分析!I$47,"▲","-")),2)</f>
        <v>12.83</v>
      </c>
      <c r="F20" s="168">
        <f>ROUND(VALUE(SUBSTITUTE(実質収支比率等に係る経年分析!J$47,"▲","-")),2)</f>
        <v>11.89</v>
      </c>
    </row>
    <row r="21" spans="1:11" x14ac:dyDescent="0.2">
      <c r="A21" s="168" t="s">
        <v>58</v>
      </c>
      <c r="B21" s="168">
        <f>IF(ISNUMBER(VALUE(SUBSTITUTE(実質収支比率等に係る経年分析!F$49,"▲","-"))),ROUND(VALUE(SUBSTITUTE(実質収支比率等に係る経年分析!F$49,"▲","-")),2),NA())</f>
        <v>-13</v>
      </c>
      <c r="C21" s="168">
        <f>IF(ISNUMBER(VALUE(SUBSTITUTE(実質収支比率等に係る経年分析!G$49,"▲","-"))),ROUND(VALUE(SUBSTITUTE(実質収支比率等に係る経年分析!G$49,"▲","-")),2),NA())</f>
        <v>-19.16</v>
      </c>
      <c r="D21" s="168">
        <f>IF(ISNUMBER(VALUE(SUBSTITUTE(実質収支比率等に係る経年分析!H$49,"▲","-"))),ROUND(VALUE(SUBSTITUTE(実質収支比率等に係る経年分析!H$49,"▲","-")),2),NA())</f>
        <v>-2.4900000000000002</v>
      </c>
      <c r="E21" s="168">
        <f>IF(ISNUMBER(VALUE(SUBSTITUTE(実質収支比率等に係る経年分析!I$49,"▲","-"))),ROUND(VALUE(SUBSTITUTE(実質収支比率等に係る経年分析!I$49,"▲","-")),2),NA())</f>
        <v>-0.03</v>
      </c>
      <c r="F21" s="168">
        <f>IF(ISNUMBER(VALUE(SUBSTITUTE(実質収支比率等に係る経年分析!J$49,"▲","-"))),ROUND(VALUE(SUBSTITUTE(実質収支比率等に係る経年分析!J$49,"▲","-")),2),NA())</f>
        <v>-6.68</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1.1299999999999999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0.35</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0.28000000000000003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0.78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1.1100000000000001</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11.37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6.16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5.04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8.49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9.5</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24.69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20.07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9.2799999999999994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9.18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10.130000000000001</v>
      </c>
    </row>
    <row r="36" spans="1:16" x14ac:dyDescent="0.2">
      <c r="A36" s="169" t="str">
        <f>IF(連結実質赤字比率に係る赤字・黒字の構成分析!C$34="",NA(),連結実質赤字比率に係る赤字・黒字の構成分析!C$34)</f>
        <v>下水道事業会計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7.91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9.16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9.06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8.6300000000000008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10.220000000000001</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421</v>
      </c>
      <c r="E42" s="170"/>
      <c r="F42" s="170"/>
      <c r="G42" s="170">
        <f>'実質公債費比率（分子）の構造'!L$52</f>
        <v>399</v>
      </c>
      <c r="H42" s="170"/>
      <c r="I42" s="170"/>
      <c r="J42" s="170">
        <f>'実質公債費比率（分子）の構造'!M$52</f>
        <v>399</v>
      </c>
      <c r="K42" s="170"/>
      <c r="L42" s="170"/>
      <c r="M42" s="170">
        <f>'実質公債費比率（分子）の構造'!N$52</f>
        <v>413</v>
      </c>
      <c r="N42" s="170"/>
      <c r="O42" s="170"/>
      <c r="P42" s="170">
        <f>'実質公債費比率（分子）の構造'!O$52</f>
        <v>391</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20</v>
      </c>
      <c r="C44" s="170"/>
      <c r="D44" s="170"/>
      <c r="E44" s="170">
        <f>'実質公債費比率（分子）の構造'!L$50</f>
        <v>19</v>
      </c>
      <c r="F44" s="170"/>
      <c r="G44" s="170"/>
      <c r="H44" s="170">
        <f>'実質公債費比率（分子）の構造'!M$50</f>
        <v>17</v>
      </c>
      <c r="I44" s="170"/>
      <c r="J44" s="170"/>
      <c r="K44" s="170">
        <f>'実質公債費比率（分子）の構造'!N$50</f>
        <v>15</v>
      </c>
      <c r="L44" s="170"/>
      <c r="M44" s="170"/>
      <c r="N44" s="170">
        <f>'実質公債費比率（分子）の構造'!O$50</f>
        <v>3</v>
      </c>
      <c r="O44" s="170"/>
      <c r="P44" s="170"/>
    </row>
    <row r="45" spans="1:16" x14ac:dyDescent="0.2">
      <c r="A45" s="170" t="s">
        <v>68</v>
      </c>
      <c r="B45" s="170">
        <f>'実質公債費比率（分子）の構造'!K$49</f>
        <v>51</v>
      </c>
      <c r="C45" s="170"/>
      <c r="D45" s="170"/>
      <c r="E45" s="170">
        <f>'実質公債費比率（分子）の構造'!L$49</f>
        <v>57</v>
      </c>
      <c r="F45" s="170"/>
      <c r="G45" s="170"/>
      <c r="H45" s="170">
        <f>'実質公債費比率（分子）の構造'!M$49</f>
        <v>52</v>
      </c>
      <c r="I45" s="170"/>
      <c r="J45" s="170"/>
      <c r="K45" s="170">
        <f>'実質公債費比率（分子）の構造'!N$49</f>
        <v>53</v>
      </c>
      <c r="L45" s="170"/>
      <c r="M45" s="170"/>
      <c r="N45" s="170">
        <f>'実質公債費比率（分子）の構造'!O$49</f>
        <v>55</v>
      </c>
      <c r="O45" s="170"/>
      <c r="P45" s="170"/>
    </row>
    <row r="46" spans="1:16" x14ac:dyDescent="0.2">
      <c r="A46" s="170" t="s">
        <v>69</v>
      </c>
      <c r="B46" s="170">
        <f>'実質公債費比率（分子）の構造'!K$48</f>
        <v>63</v>
      </c>
      <c r="C46" s="170"/>
      <c r="D46" s="170"/>
      <c r="E46" s="170">
        <f>'実質公債費比率（分子）の構造'!L$48</f>
        <v>74</v>
      </c>
      <c r="F46" s="170"/>
      <c r="G46" s="170"/>
      <c r="H46" s="170">
        <f>'実質公債費比率（分子）の構造'!M$48</f>
        <v>57</v>
      </c>
      <c r="I46" s="170"/>
      <c r="J46" s="170"/>
      <c r="K46" s="170">
        <f>'実質公債費比率（分子）の構造'!N$48</f>
        <v>38</v>
      </c>
      <c r="L46" s="170"/>
      <c r="M46" s="170"/>
      <c r="N46" s="170">
        <f>'実質公債費比率（分子）の構造'!O$48</f>
        <v>16</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462</v>
      </c>
      <c r="C49" s="170"/>
      <c r="D49" s="170"/>
      <c r="E49" s="170">
        <f>'実質公債費比率（分子）の構造'!L$45</f>
        <v>481</v>
      </c>
      <c r="F49" s="170"/>
      <c r="G49" s="170"/>
      <c r="H49" s="170">
        <f>'実質公債費比率（分子）の構造'!M$45</f>
        <v>513</v>
      </c>
      <c r="I49" s="170"/>
      <c r="J49" s="170"/>
      <c r="K49" s="170">
        <f>'実質公債費比率（分子）の構造'!N$45</f>
        <v>562</v>
      </c>
      <c r="L49" s="170"/>
      <c r="M49" s="170"/>
      <c r="N49" s="170">
        <f>'実質公債費比率（分子）の構造'!O$45</f>
        <v>567</v>
      </c>
      <c r="O49" s="170"/>
      <c r="P49" s="170"/>
    </row>
    <row r="50" spans="1:16" x14ac:dyDescent="0.2">
      <c r="A50" s="170" t="s">
        <v>73</v>
      </c>
      <c r="B50" s="170" t="e">
        <f>NA()</f>
        <v>#N/A</v>
      </c>
      <c r="C50" s="170">
        <f>IF(ISNUMBER('実質公債費比率（分子）の構造'!K$53),'実質公債費比率（分子）の構造'!K$53,NA())</f>
        <v>175</v>
      </c>
      <c r="D50" s="170" t="e">
        <f>NA()</f>
        <v>#N/A</v>
      </c>
      <c r="E50" s="170" t="e">
        <f>NA()</f>
        <v>#N/A</v>
      </c>
      <c r="F50" s="170">
        <f>IF(ISNUMBER('実質公債費比率（分子）の構造'!L$53),'実質公債費比率（分子）の構造'!L$53,NA())</f>
        <v>232</v>
      </c>
      <c r="G50" s="170" t="e">
        <f>NA()</f>
        <v>#N/A</v>
      </c>
      <c r="H50" s="170" t="e">
        <f>NA()</f>
        <v>#N/A</v>
      </c>
      <c r="I50" s="170">
        <f>IF(ISNUMBER('実質公債費比率（分子）の構造'!M$53),'実質公債費比率（分子）の構造'!M$53,NA())</f>
        <v>240</v>
      </c>
      <c r="J50" s="170" t="e">
        <f>NA()</f>
        <v>#N/A</v>
      </c>
      <c r="K50" s="170" t="e">
        <f>NA()</f>
        <v>#N/A</v>
      </c>
      <c r="L50" s="170">
        <f>IF(ISNUMBER('実質公債費比率（分子）の構造'!N$53),'実質公債費比率（分子）の構造'!N$53,NA())</f>
        <v>255</v>
      </c>
      <c r="M50" s="170" t="e">
        <f>NA()</f>
        <v>#N/A</v>
      </c>
      <c r="N50" s="170" t="e">
        <f>NA()</f>
        <v>#N/A</v>
      </c>
      <c r="O50" s="170">
        <f>IF(ISNUMBER('実質公債費比率（分子）の構造'!O$53),'実質公債費比率（分子）の構造'!O$53,NA())</f>
        <v>250</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4968</v>
      </c>
      <c r="E56" s="169"/>
      <c r="F56" s="169"/>
      <c r="G56" s="169">
        <f>'将来負担比率（分子）の構造'!J$52</f>
        <v>5101</v>
      </c>
      <c r="H56" s="169"/>
      <c r="I56" s="169"/>
      <c r="J56" s="169">
        <f>'将来負担比率（分子）の構造'!K$52</f>
        <v>4912</v>
      </c>
      <c r="K56" s="169"/>
      <c r="L56" s="169"/>
      <c r="M56" s="169">
        <f>'将来負担比率（分子）の構造'!L$52</f>
        <v>4927</v>
      </c>
      <c r="N56" s="169"/>
      <c r="O56" s="169"/>
      <c r="P56" s="169">
        <f>'将来負担比率（分子）の構造'!M$52</f>
        <v>4761</v>
      </c>
    </row>
    <row r="57" spans="1:16" x14ac:dyDescent="0.2">
      <c r="A57" s="169" t="s">
        <v>44</v>
      </c>
      <c r="B57" s="169"/>
      <c r="C57" s="169"/>
      <c r="D57" s="169">
        <f>'将来負担比率（分子）の構造'!I$51</f>
        <v>48</v>
      </c>
      <c r="E57" s="169"/>
      <c r="F57" s="169"/>
      <c r="G57" s="169">
        <f>'将来負担比率（分子）の構造'!J$51</f>
        <v>18</v>
      </c>
      <c r="H57" s="169"/>
      <c r="I57" s="169"/>
      <c r="J57" s="169">
        <f>'将来負担比率（分子）の構造'!K$51</f>
        <v>14</v>
      </c>
      <c r="K57" s="169"/>
      <c r="L57" s="169"/>
      <c r="M57" s="169">
        <f>'将来負担比率（分子）の構造'!L$51</f>
        <v>10</v>
      </c>
      <c r="N57" s="169"/>
      <c r="O57" s="169"/>
      <c r="P57" s="169">
        <f>'将来負担比率（分子）の構造'!M$51</f>
        <v>5</v>
      </c>
    </row>
    <row r="58" spans="1:16" x14ac:dyDescent="0.2">
      <c r="A58" s="169" t="s">
        <v>43</v>
      </c>
      <c r="B58" s="169"/>
      <c r="C58" s="169"/>
      <c r="D58" s="169">
        <f>'将来負担比率（分子）の構造'!I$50</f>
        <v>2294</v>
      </c>
      <c r="E58" s="169"/>
      <c r="F58" s="169"/>
      <c r="G58" s="169">
        <f>'将来負担比率（分子）の構造'!J$50</f>
        <v>2065</v>
      </c>
      <c r="H58" s="169"/>
      <c r="I58" s="169"/>
      <c r="J58" s="169">
        <f>'将来負担比率（分子）の構造'!K$50</f>
        <v>1906</v>
      </c>
      <c r="K58" s="169"/>
      <c r="L58" s="169"/>
      <c r="M58" s="169">
        <f>'将来負担比率（分子）の構造'!L$50</f>
        <v>1937</v>
      </c>
      <c r="N58" s="169"/>
      <c r="O58" s="169"/>
      <c r="P58" s="169">
        <f>'将来負担比率（分子）の構造'!M$50</f>
        <v>1775</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855</v>
      </c>
      <c r="C62" s="169"/>
      <c r="D62" s="169"/>
      <c r="E62" s="169">
        <f>'将来負担比率（分子）の構造'!J$45</f>
        <v>1027</v>
      </c>
      <c r="F62" s="169"/>
      <c r="G62" s="169"/>
      <c r="H62" s="169">
        <f>'将来負担比率（分子）の構造'!K$45</f>
        <v>890</v>
      </c>
      <c r="I62" s="169"/>
      <c r="J62" s="169"/>
      <c r="K62" s="169">
        <f>'将来負担比率（分子）の構造'!L$45</f>
        <v>729</v>
      </c>
      <c r="L62" s="169"/>
      <c r="M62" s="169"/>
      <c r="N62" s="169">
        <f>'将来負担比率（分子）の構造'!M$45</f>
        <v>720</v>
      </c>
      <c r="O62" s="169"/>
      <c r="P62" s="169"/>
    </row>
    <row r="63" spans="1:16" x14ac:dyDescent="0.2">
      <c r="A63" s="169" t="s">
        <v>36</v>
      </c>
      <c r="B63" s="169">
        <f>'将来負担比率（分子）の構造'!I$44</f>
        <v>577</v>
      </c>
      <c r="C63" s="169"/>
      <c r="D63" s="169"/>
      <c r="E63" s="169">
        <f>'将来負担比率（分子）の構造'!J$44</f>
        <v>543</v>
      </c>
      <c r="F63" s="169"/>
      <c r="G63" s="169"/>
      <c r="H63" s="169">
        <f>'将来負担比率（分子）の構造'!K$44</f>
        <v>513</v>
      </c>
      <c r="I63" s="169"/>
      <c r="J63" s="169"/>
      <c r="K63" s="169">
        <f>'将来負担比率（分子）の構造'!L$44</f>
        <v>492</v>
      </c>
      <c r="L63" s="169"/>
      <c r="M63" s="169"/>
      <c r="N63" s="169">
        <f>'将来負担比率（分子）の構造'!M$44</f>
        <v>475</v>
      </c>
      <c r="O63" s="169"/>
      <c r="P63" s="169"/>
    </row>
    <row r="64" spans="1:16" x14ac:dyDescent="0.2">
      <c r="A64" s="169" t="s">
        <v>35</v>
      </c>
      <c r="B64" s="169">
        <f>'将来負担比率（分子）の構造'!I$43</f>
        <v>376</v>
      </c>
      <c r="C64" s="169"/>
      <c r="D64" s="169"/>
      <c r="E64" s="169">
        <f>'将来負担比率（分子）の構造'!J$43</f>
        <v>412</v>
      </c>
      <c r="F64" s="169"/>
      <c r="G64" s="169"/>
      <c r="H64" s="169">
        <f>'将来負担比率（分子）の構造'!K$43</f>
        <v>425</v>
      </c>
      <c r="I64" s="169"/>
      <c r="J64" s="169"/>
      <c r="K64" s="169">
        <f>'将来負担比率（分子）の構造'!L$43</f>
        <v>398</v>
      </c>
      <c r="L64" s="169"/>
      <c r="M64" s="169"/>
      <c r="N64" s="169">
        <f>'将来負担比率（分子）の構造'!M$43</f>
        <v>323</v>
      </c>
      <c r="O64" s="169"/>
      <c r="P64" s="169"/>
    </row>
    <row r="65" spans="1:16" x14ac:dyDescent="0.2">
      <c r="A65" s="169" t="s">
        <v>34</v>
      </c>
      <c r="B65" s="169">
        <f>'将来負担比率（分子）の構造'!I$42</f>
        <v>104</v>
      </c>
      <c r="C65" s="169"/>
      <c r="D65" s="169"/>
      <c r="E65" s="169">
        <f>'将来負担比率（分子）の構造'!J$42</f>
        <v>85</v>
      </c>
      <c r="F65" s="169"/>
      <c r="G65" s="169"/>
      <c r="H65" s="169">
        <f>'将来負担比率（分子）の構造'!K$42</f>
        <v>69</v>
      </c>
      <c r="I65" s="169"/>
      <c r="J65" s="169"/>
      <c r="K65" s="169">
        <f>'将来負担比率（分子）の構造'!L$42</f>
        <v>57</v>
      </c>
      <c r="L65" s="169"/>
      <c r="M65" s="169"/>
      <c r="N65" s="169">
        <f>'将来負担比率（分子）の構造'!M$42</f>
        <v>11</v>
      </c>
      <c r="O65" s="169"/>
      <c r="P65" s="169"/>
    </row>
    <row r="66" spans="1:16" x14ac:dyDescent="0.2">
      <c r="A66" s="169" t="s">
        <v>33</v>
      </c>
      <c r="B66" s="169">
        <f>'将来負担比率（分子）の構造'!I$41</f>
        <v>5321</v>
      </c>
      <c r="C66" s="169"/>
      <c r="D66" s="169"/>
      <c r="E66" s="169">
        <f>'将来負担比率（分子）の構造'!J$41</f>
        <v>5322</v>
      </c>
      <c r="F66" s="169"/>
      <c r="G66" s="169"/>
      <c r="H66" s="169">
        <f>'将来負担比率（分子）の構造'!K$41</f>
        <v>5720</v>
      </c>
      <c r="I66" s="169"/>
      <c r="J66" s="169"/>
      <c r="K66" s="169">
        <f>'将来負担比率（分子）の構造'!L$41</f>
        <v>5870</v>
      </c>
      <c r="L66" s="169"/>
      <c r="M66" s="169"/>
      <c r="N66" s="169">
        <f>'将来負担比率（分子）の構造'!M$41</f>
        <v>5553</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207</v>
      </c>
      <c r="G67" s="169" t="e">
        <f>NA()</f>
        <v>#N/A</v>
      </c>
      <c r="H67" s="169" t="e">
        <f>NA()</f>
        <v>#N/A</v>
      </c>
      <c r="I67" s="169">
        <f>IF(ISNUMBER('将来負担比率（分子）の構造'!K$53), IF('将来負担比率（分子）の構造'!K$53 &lt; 0, 0, '将来負担比率（分子）の構造'!K$53), NA())</f>
        <v>784</v>
      </c>
      <c r="J67" s="169" t="e">
        <f>NA()</f>
        <v>#N/A</v>
      </c>
      <c r="K67" s="169" t="e">
        <f>NA()</f>
        <v>#N/A</v>
      </c>
      <c r="L67" s="169">
        <f>IF(ISNUMBER('将来負担比率（分子）の構造'!L$53), IF('将来負担比率（分子）の構造'!L$53 &lt; 0, 0, '将来負担比率（分子）の構造'!L$53), NA())</f>
        <v>672</v>
      </c>
      <c r="M67" s="169" t="e">
        <f>NA()</f>
        <v>#N/A</v>
      </c>
      <c r="N67" s="169" t="e">
        <f>NA()</f>
        <v>#N/A</v>
      </c>
      <c r="O67" s="169">
        <f>IF(ISNUMBER('将来負担比率（分子）の構造'!M$53), IF('将来負担比率（分子）の構造'!M$53 &lt; 0, 0, '将来負担比率（分子）の構造'!M$53), NA())</f>
        <v>542</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654</v>
      </c>
      <c r="C72" s="173">
        <f>基金残高に係る経年分析!G55</f>
        <v>619</v>
      </c>
      <c r="D72" s="173">
        <f>基金残高に係る経年分析!H55</f>
        <v>558</v>
      </c>
    </row>
    <row r="73" spans="1:16" x14ac:dyDescent="0.2">
      <c r="A73" s="172" t="s">
        <v>80</v>
      </c>
      <c r="B73" s="173">
        <f>基金残高に係る経年分析!F56</f>
        <v>1</v>
      </c>
      <c r="C73" s="173">
        <f>基金残高に係る経年分析!G56</f>
        <v>170</v>
      </c>
      <c r="D73" s="173">
        <f>基金残高に係る経年分析!H56</f>
        <v>170</v>
      </c>
    </row>
    <row r="74" spans="1:16" x14ac:dyDescent="0.2">
      <c r="A74" s="172" t="s">
        <v>81</v>
      </c>
      <c r="B74" s="173">
        <f>基金残高に係る経年分析!F57</f>
        <v>692</v>
      </c>
      <c r="C74" s="173">
        <f>基金残高に係る経年分析!G57</f>
        <v>685</v>
      </c>
      <c r="D74" s="173">
        <f>基金残高に係る経年分析!H57</f>
        <v>692</v>
      </c>
    </row>
  </sheetData>
  <sheetProtection algorithmName="SHA-512" hashValue="Mxd++zThcYBeSRy60ppAbyj+XpoQrFGKBlwEZrPsd6Bu/hMsPBHwIyKRULc7+vxfQ38h+9kNpaRk0yicnHhyFg==" saltValue="X7t6DfWYh0/1Ai/q1lA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2024-03-18T00:16:31Z</cp:lastPrinted>
  <dcterms:created xsi:type="dcterms:W3CDTF">2024-03-14T01:52:35Z</dcterms:created>
  <dcterms:modified xsi:type="dcterms:W3CDTF">2024-11-14T01:06:16Z</dcterms:modified>
  <cp:category/>
</cp:coreProperties>
</file>