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B6D8B03-B268-4D52-9451-443E3C4790C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BW34" i="10" l="1"/>
  <c r="BW35" i="10" s="1"/>
  <c r="BW36" i="10" s="1"/>
  <c r="BW37" i="10" s="1"/>
  <c r="BW38" i="10" s="1"/>
  <c r="BW39" i="10" s="1"/>
  <c r="BW40" i="10" s="1"/>
  <c r="BW41" i="10" s="1"/>
  <c r="BW42" i="10" s="1"/>
  <c r="BW43"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<sst xmlns="http://schemas.openxmlformats.org/spreadsheetml/2006/main" count="1160" uniqueCount="603">
  <si>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</si>
  <si>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</si>
  <si>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</si>
  <si>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</si>
  <si>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</si>
  <si>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</si>
  <si>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</si>
  <si>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</si>
  <si>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</si>
  <si>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</si>
  <si>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</si>
  <si>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</si>
  <si>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</si>
  <si>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</si>
  <si>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</si>
  <si>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</si>
  <si>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</si>
  <si>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</si>
  <si>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</si>
  <si>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</si>
  <si>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</si>
  <si>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</si>
  <si>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</si>
  <si>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</si>
  <si>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</si>
  <si>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</si>
  <si>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</si>
  <si>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</si>
  <si>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</si>
  <si>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</si>
  <si>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</si>
  <si>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</si>
  <si>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</si>
  <si>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</si>
  <si>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</si>
  <si>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</si>
  <si>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</si>
  <si>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</si>
  <si>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</si>
  <si>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</si>
  <si>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</si>
  <si>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</si>
  <si>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</si>
  <si>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</si>
  <si>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</si>
  <si>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</si>
  <si>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</si>
  <si>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</si>
  <si>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</si>
  <si>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</si>
  <si>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</si>
  <si>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</si>
  <si>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</si>
  <si>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</si>
  <si>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</si>
  <si>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</si>
  <si>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</si>
  <si>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</si>
  <si>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</si>
  <si>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</si>
  <si>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</si>
  <si>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</si>
  <si>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</si>
  <si>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</si>
  <si>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</si>
  <si>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</si>
  <si>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</si>
  <si>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</si>
  <si>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</si>
  <si>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</si>
  <si>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</si>
  <si>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</si>
  <si>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</si>
  <si>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</si>
  <si>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</si>
  <si>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</si>
  <si>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</si>
  <si>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</si>
  <si>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</si>
  <si>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</si>
  <si>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</si>
  <si>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</si>
  <si>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</si>
  <si>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</si>
  <si>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</si>
  <si>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</si>
  <si>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</si>
  <si>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</si>
  <si>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</si>
  <si>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</si>
  <si>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</si>
  <si>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</si>
  <si>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</si>
  <si>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</si>
  <si>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</si>
  <si>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</si>
  <si>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</si>
  <si>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</si>
  <si>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</si>
  <si>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</si>
  <si>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</si>
  <si>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</si>
  <si>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</si>
  <si>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</si>
  <si>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</si>
  <si>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</si>
  <si>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</si>
  <si>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</si>
  <si>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</si>
  <si>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</si>
  <si>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</si>
  <si>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</si>
  <si>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</si>
  <si>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</si>
  <si>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</si>
  <si>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</si>
  <si>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</si>
  <si>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</si>
  <si>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</si>
  <si>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</si>
  <si>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</si>
  <si>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</si>
  <si>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</si>
  <si>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</si>
  <si>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</si>
  <si>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</si>
  <si>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</si>
  <si>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</si>
  <si>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</si>
  <si>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</si>
  <si>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</si>
  <si>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</si>
  <si>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</si>
  <si>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</si>
  <si>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</si>
  <si>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</si>
  <si>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</si>
  <si>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</si>
  <si>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</si>
  <si>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</si>
  <si>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</si>
  <si>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</si>
  <si>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</si>
  <si>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</si>
  <si>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</si>
  <si>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</si>
  <si>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</si>
  <si>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</si>
  <si>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</si>
  <si>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</si>
  <si>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</si>
  <si>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</si>
  <si>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</si>
  <si>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</si>
  <si>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</si>
  <si>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</si>
  <si>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</si>
  <si>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</si>
  <si>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</si>
  <si>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</si>
  <si>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</si>
  <si>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</si>
  <si>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</si>
  <si>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</si>
  <si>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</si>
  <si>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</si>
  <si>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</si>
  <si>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</si>
  <si>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</si>
  <si>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</si>
  <si>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</si>
  <si>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</si>
  <si>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</si>
  <si>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</si>
  <si>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</si>
  <si>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</si>
  <si>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</si>
  <si>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</si>
  <si>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</si>
  <si>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</si>
  <si>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</si>
  <si>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</si>
  <si>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</si>
  <si>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</si>
  <si>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</si>
  <si>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</si>
  <si>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</si>
  <si>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</si>
  <si>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</si>
  <si>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</si>
  <si>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</si>
  <si>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</si>
  <si>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</si>
  <si>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</si>
  <si>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</si>
  <si>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</si>
  <si>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</si>
  <si>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</si>
  <si>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</si>
  <si>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</si>
  <si>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</si>
  <si>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</si>
  <si>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</si>
  <si>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</si>
  <si>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</si>
  <si>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</si>
  <si>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</si>
  <si>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</si>
  <si>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</si>
  <si>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</si>
  <si>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</si>
  <si>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</si>
  <si>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</si>
  <si>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</si>
  <si>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</si>
  <si>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</si>
  <si>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</si>
  <si>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</si>
  <si>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</si>
  <si>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</si>
  <si>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</si>
  <si>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</si>
  <si>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</si>
  <si>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</si>
  <si>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</si>
  <si>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</si>
  <si>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</si>
  <si>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</si>
  <si>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</si>
  <si>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</si>
  <si>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</si>
  <si>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</si>
  <si>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</si>
  <si>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</si>
  <si>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</si>
  <si>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</si>
  <si>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</si>
  <si>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</si>
  <si>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</si>
  <si>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</si>
  <si>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</si>
  <si>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</si>
  <si>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</si>
  <si>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</si>
  <si>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</si>
  <si>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</si>
  <si>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</si>
  <si>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</si>
  <si>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</si>
  <si>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</si>
  <si>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</si>
  <si>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</si>
  <si>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</si>
  <si>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</si>
  <si>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</si>
  <si>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</si>
  <si>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</si>
  <si>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</si>
  <si>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</si>
  <si>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</si>
  <si>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</si>
  <si>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</si>
  <si>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</si>
  <si>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</si>
  <si>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</si>
  <si>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</si>
  <si>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</si>
  <si>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</si>
  <si>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</si>
  <si>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</si>
  <si>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</si>
  <si>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</si>
  <si>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</si>
  <si>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</si>
  <si>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</si>
  <si>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</si>
  <si>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</si>
  <si>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</si>
  <si>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</si>
  <si>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</si>
  <si>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</si>
  <si>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</si>
  <si>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</si>
  <si>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</si>
  <si>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</si>
  <si>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</si>
  <si>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</si>
  <si>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</si>
  <si>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</si>
  <si>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</si>
  <si>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</si>
  <si>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</si>
  <si>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</si>
  <si>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</si>
  <si>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</si>
  <si>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</si>
  <si>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</si>
  <si>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</si>
  <si>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</si>
  <si>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</si>
  <si>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</si>
  <si>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</si>
  <si>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</si>
  <si>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</si>
  <si>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</si>
  <si>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</si>
  <si>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</si>
  <si>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</si>
  <si>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</si>
  <si>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</si>
  <si>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</si>
  <si>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</si>
  <si>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</si>
  <si>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</si>
  <si>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</si>
  <si>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</si>
  <si>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</si>
  <si>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</si>
  <si>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</si>
  <si>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</si>
  <si>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</si>
  <si>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</si>
  <si>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</si>
  <si>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</si>
  <si>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</si>
  <si>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</si>
  <si>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</si>
  <si>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</si>
  <si>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</si>
  <si>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</si>
  <si>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</si>
  <si>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</si>
  <si>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</si>
  <si>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</si>
  <si>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</si>
  <si>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</si>
  <si>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</si>
  <si>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</si>
  <si>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</si>
  <si>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</si>
  <si>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</si>
  <si>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</si>
  <si>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</si>
  <si>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</si>
  <si>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</si>
  <si>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</si>
  <si>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</si>
  <si>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</si>
  <si>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</si>
  <si>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</si>
  <si>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</si>
  <si>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</si>
  <si>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</si>
  <si>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</si>
  <si>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</si>
  <si>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</si>
  <si>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</si>
  <si>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</si>
  <si>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</si>
  <si>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</si>
  <si>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</si>
  <si>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</si>
  <si>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</si>
  <si>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</si>
  <si>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</si>
  <si>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</si>
  <si>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</si>
  <si>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</si>
  <si>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</si>
  <si>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</si>
  <si>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</si>
  <si>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</si>
  <si>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</si>
  <si>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</si>
  <si>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</si>
  <si>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</si>
  <si>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</si>
  <si>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</si>
  <si>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</si>
  <si>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</si>
  <si>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</si>
  <si>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</si>
  <si>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</si>
  <si>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</si>
  <si>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</si>
  <si>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</si>
  <si>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</si>
  <si>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</si>
  <si>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</si>
  <si>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</si>
  <si>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</si>
  <si>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</si>
  <si>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</si>
  <si>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</si>
  <si>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</si>
  <si>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</si>
  <si>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</si>
  <si>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</si>
  <si>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</si>
  <si>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</si>
  <si>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</si>
  <si>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</si>
  <si>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</si>
  <si>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</si>
  <si>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</si>
  <si>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</si>
  <si>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</si>
  <si>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</si>
  <si>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</si>
  <si>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</si>
  <si>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</si>
  <si>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</si>
  <si>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</si>
  <si>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</si>
  <si>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</si>
  <si>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</si>
  <si>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</si>
  <si>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</si>
  <si>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</si>
  <si>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</si>
  <si>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</si>
  <si>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</si>
  <si>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</si>
  <si>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</si>
  <si>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</si>
  <si>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</si>
  <si>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</si>
  <si>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</si>
  <si>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</si>
  <si>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</si>
  <si>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</si>
  <si>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</si>
  <si>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</si>
  <si>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</si>
  <si>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</si>
  <si>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</si>
  <si>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</si>
  <si>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</si>
  <si>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</si>
  <si>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</si>
  <si>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</si>
  <si>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</si>
  <si>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</si>
  <si>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</si>
  <si>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</si>
  <si>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</si>
  <si>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</si>
  <si>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</si>
  <si>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</si>
  <si>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</si>
  <si>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</si>
  <si>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</si>
  <si>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</si>
  <si>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</si>
  <si>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</si>
  <si>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</si>
  <si>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</si>
  <si>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</si>
  <si>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</si>
  <si>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</si>
  <si>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</si>
  <si>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</si>
  <si>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</si>
  <si>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</si>
  <si>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</si>
  <si>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</si>
  <si>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</si>
  <si>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</si>
  <si>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</si>
  <si>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</si>
  <si>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</si>
  <si>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</si>
  <si>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</si>
  <si>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</si>
  <si>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</si>
  <si>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</si>
  <si>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</si>
  <si>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</si>
  <si>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</si>
  <si>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</si>
  <si>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</si>
  <si>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</si>
  <si>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</si>
  <si>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</si>
  <si>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</si>
  <si>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</si>
  <si>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</si>
  <si>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</si>
  <si>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</si>
  <si>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</si>
  <si>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</si>
  <si>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</si>
  <si>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</si>
  <si>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</si>
  <si>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</si>
  <si>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</si>
  <si>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</si>
  <si>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</si>
  <si>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</si>
  <si>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</si>
  <si>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</si>
  <si>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</si>
  <si>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</si>
  <si>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</si>
  <si>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</si>
  <si>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</si>
  <si>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</si>
  <si>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</si>
  <si>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</si>
  <si>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</si>
  <si>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</si>
  <si>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</si>
  <si>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</si>
  <si>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</si>
  <si>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</si>
  <si>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</si>
  <si>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</si>
  <si>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</si>
  <si>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</si>
  <si>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</si>
  <si>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</si>
  <si>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</si>
  <si>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</si>
  <si>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</si>
  <si>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</si>
  <si>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</si>
  <si>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</si>
  <si>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</si>
  <si>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</si>
  <si>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</si>
  <si>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</si>
  <si>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</si>
  <si>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</si>
  <si>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</si>
  <si>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</si>
  <si>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</si>
  <si>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</si>
  <si>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</si>
  <si>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</si>
  <si>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</si>
  <si>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</si>
  <si>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</si>
  <si>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</si>
  <si>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</si>
  <si>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</si>
  <si>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</si>
  <si>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</si>
  <si>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</si>
  <si>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</si>
  <si>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</si>
  <si>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</si>
  <si>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</si>
  <si>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</si>
  <si>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</si>
  <si>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16.26</t>
  </si>
  <si>
    <t>▲ 2.85</t>
  </si>
  <si>
    <t>一般会計</t>
  </si>
  <si>
    <t>睦沢町介護保険特別会計</t>
  </si>
  <si>
    <t>睦沢町国民健康保険特別会計</t>
  </si>
  <si>
    <t>睦沢町農業集落排水事業特別会計</t>
  </si>
  <si>
    <t>睦沢町後期高齢者医療特別会計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</si>
  <si>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</si>
  <si>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</si>
  <si>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</si>
  <si>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</si>
  <si>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</si>
  <si>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</si>
  <si>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</si>
  <si>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</si>
  <si>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</si>
  <si>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</si>
  <si>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</si>
  <si>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</si>
  <si>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</si>
  <si>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</si>
  <si>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</si>
  <si>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</si>
  <si>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</si>
  <si>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</si>
  <si>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</si>
  <si>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一宮聖苑組合（一般会計）</t>
    <rPh sb="0" eb="2">
      <t>イチノミヤ</t>
    </rPh>
    <rPh sb="2" eb="4">
      <t>セイエン</t>
    </rPh>
    <rPh sb="4" eb="6">
      <t>クミアイ</t>
    </rPh>
    <rPh sb="7" eb="9">
      <t>イッパン</t>
    </rPh>
    <rPh sb="9" eb="11">
      <t>カイケイ</t>
    </rPh>
    <phoneticPr fontId="2"/>
  </si>
  <si>
    <t>-</t>
    <phoneticPr fontId="2"/>
  </si>
  <si>
    <t>法適用</t>
    <rPh sb="0" eb="1">
      <t>ホウ</t>
    </rPh>
    <rPh sb="1" eb="3">
      <t>テキヨウ</t>
    </rPh>
    <phoneticPr fontId="2"/>
  </si>
  <si>
    <t>法非適用</t>
    <rPh sb="0" eb="1">
      <t>ホウ</t>
    </rPh>
    <rPh sb="1" eb="2">
      <t>ヒ</t>
    </rPh>
    <rPh sb="2" eb="3">
      <t>テキ</t>
    </rPh>
    <rPh sb="3" eb="4">
      <t>ヨウ</t>
    </rPh>
    <phoneticPr fontId="5"/>
  </si>
  <si>
    <t>CHIBAむつざわエナジー</t>
    <phoneticPr fontId="2"/>
  </si>
  <si>
    <t>-</t>
    <phoneticPr fontId="2"/>
  </si>
  <si>
    <t>教育施設整備基金</t>
    <rPh sb="0" eb="2">
      <t>キョウイク</t>
    </rPh>
    <rPh sb="2" eb="4">
      <t>シセツ</t>
    </rPh>
    <rPh sb="4" eb="6">
      <t>セイビ</t>
    </rPh>
    <rPh sb="6" eb="8">
      <t>キキン</t>
    </rPh>
    <phoneticPr fontId="5"/>
  </si>
  <si>
    <t>総合運動公園整備基金</t>
    <rPh sb="0" eb="6">
      <t>ソウゴウウンドウコウエン</t>
    </rPh>
    <rPh sb="6" eb="8">
      <t>セイビ</t>
    </rPh>
    <rPh sb="8" eb="10">
      <t>キキン</t>
    </rPh>
    <phoneticPr fontId="2"/>
  </si>
  <si>
    <t>若者定住促進基金</t>
    <rPh sb="0" eb="2">
      <t>ワカモノ</t>
    </rPh>
    <rPh sb="2" eb="4">
      <t>テイジュウ</t>
    </rPh>
    <rPh sb="4" eb="6">
      <t>ソクシン</t>
    </rPh>
    <rPh sb="6" eb="8">
      <t>キキン</t>
    </rPh>
    <phoneticPr fontId="5"/>
  </si>
  <si>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5"/>
  </si>
  <si>
    <t>公園緑地等管理基金</t>
    <rPh sb="0" eb="2">
      <t>コウエン</t>
    </rPh>
    <rPh sb="2" eb="4">
      <t>リョクチ</t>
    </rPh>
    <rPh sb="4" eb="5">
      <t>トウ</t>
    </rPh>
    <rPh sb="5" eb="7">
      <t>カンリ</t>
    </rPh>
    <rPh sb="7" eb="9">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</si>
  <si>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</si>
  <si>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</si>
  <si>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</si>
  <si>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低下しているものの、有形固定資産減価償却率が上昇している。これは、福祉施設や学校施設、公民館などの減価償却率が高い有形固定資産に必要な投資が行われず、老朽化対策が先送りにされている可能性が考えられる。老朽化対策を積極的に取り組む必要がある。</t>
    <rPh sb="0" eb="4">
      <t>ショウライフタン</t>
    </rPh>
    <rPh sb="4" eb="6">
      <t>ヒリツ</t>
    </rPh>
    <rPh sb="7" eb="9">
      <t>テイカ</t>
    </rPh>
    <rPh sb="17" eb="23">
      <t>ユウケイコテイシサン</t>
    </rPh>
    <rPh sb="23" eb="28">
      <t>ゲンカショウキャクリツ</t>
    </rPh>
    <rPh sb="29" eb="31">
      <t>ジョウショウ</t>
    </rPh>
    <rPh sb="40" eb="44">
      <t>フクシシセツ</t>
    </rPh>
    <rPh sb="45" eb="49">
      <t>ガッコウシセツ</t>
    </rPh>
    <rPh sb="50" eb="53">
      <t>コウミンカン</t>
    </rPh>
    <rPh sb="56" eb="61">
      <t>ゲンカショウキャクリツ</t>
    </rPh>
    <rPh sb="62" eb="63">
      <t>タカ</t>
    </rPh>
    <rPh sb="64" eb="70">
      <t>ユウケイコテイシサン</t>
    </rPh>
    <rPh sb="71" eb="73">
      <t>ヒツヨウ</t>
    </rPh>
    <rPh sb="74" eb="76">
      <t>トウシ</t>
    </rPh>
    <rPh sb="77" eb="78">
      <t>オコナ</t>
    </rPh>
    <rPh sb="82" eb="87">
      <t>ロウキュウカタイサク</t>
    </rPh>
    <rPh sb="88" eb="90">
      <t>サキオク</t>
    </rPh>
    <rPh sb="97" eb="100">
      <t>カノウセイ</t>
    </rPh>
    <rPh sb="101" eb="102">
      <t>カンガ</t>
    </rPh>
    <rPh sb="107" eb="110">
      <t>ロウキュウカ</t>
    </rPh>
    <rPh sb="110" eb="112">
      <t>タイサク</t>
    </rPh>
    <rPh sb="113" eb="116">
      <t>セッキョクテキ</t>
    </rPh>
    <rPh sb="117" eb="118">
      <t>ト</t>
    </rPh>
    <rPh sb="119" eb="120">
      <t>ク</t>
    </rPh>
    <rPh sb="121" eb="12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</si>
  <si>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</si>
  <si>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</si>
  <si>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</si>
  <si>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</si>
  <si>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</si>
  <si>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</si>
  <si>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３０までは、実質公債比率、将来負担比率ともに類似団体と比較して低い水準となっており、年々減少傾向にあったが、R元年の大規模事業実施に係る債務負担行為により、将来負担比率が上昇し、類似団体平均を大きく上回っている。</t>
    <rPh sb="14" eb="20">
      <t>ショウライフタンヒリツ</t>
    </rPh>
    <rPh sb="23" eb="27">
      <t>ルイジダンタイ</t>
    </rPh>
    <rPh sb="28" eb="30">
      <t>ヒカク</t>
    </rPh>
    <rPh sb="32" eb="33">
      <t>ヒク</t>
    </rPh>
    <rPh sb="34" eb="36">
      <t>スイジュン</t>
    </rPh>
    <rPh sb="43" eb="49">
      <t>ネンネンゲンショウケイコウ</t>
    </rPh>
    <rPh sb="56" eb="58">
      <t>ガンネン</t>
    </rPh>
    <rPh sb="59" eb="66">
      <t>ダイキボジギョウジッシ</t>
    </rPh>
    <rPh sb="67" eb="68">
      <t>カカワ</t>
    </rPh>
    <rPh sb="69" eb="75">
      <t>サイムフタンコウイ</t>
    </rPh>
    <rPh sb="79" eb="83">
      <t>ショウライフタン</t>
    </rPh>
    <rPh sb="83" eb="85">
      <t>ヒリツ</t>
    </rPh>
    <rPh sb="86" eb="88">
      <t>ジョウショウ</t>
    </rPh>
    <rPh sb="90" eb="96">
      <t>ルイジダンタイヘイキン</t>
    </rPh>
    <rPh sb="97" eb="98">
      <t>オオ</t>
    </rPh>
    <rPh sb="100" eb="102">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</si>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</sst>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819075-BE78-42BD-B516-3C215C9442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ADBD-4DB5-9193-9DF792BC35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91245</c:v>
                </c:pt>
                <c:pt idx="1">
                  <c:v>80441</c:v>
                </c:pt>
                <c:pt idx="2">
                  <c:v>233946</c:v>
                </c:pt>
                <c:pt idx="3">
                  <c:v>76030</c:v>
                </c:pt>
                <c:pt idx="4">
                  <c:v>49445</c:v>
                </c:pt>
              </c:numCache>
            </c:numRef>
          </c:val>
          <c:smooth val="0"/>
          <c:extLst>
            <c:ext xmlns:c16="http://schemas.microsoft.com/office/drawing/2014/chart" uri="{C3380CC4-5D6E-409C-BE32-E72D297353CC}">
              <c16:uniqueId val="{00000001-ADBD-4DB5-9193-9DF792BC35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0.65</c:v>
                </c:pt>
                <c:pt idx="2">
                  <c:v>4.84</c:v>
                </c:pt>
                <c:pt idx="3">
                  <c:v>6.19</c:v>
                </c:pt>
                <c:pt idx="4">
                  <c:v>3.26</c:v>
                </c:pt>
              </c:numCache>
            </c:numRef>
          </c:val>
          <c:extLst>
            <c:ext xmlns:c16="http://schemas.microsoft.com/office/drawing/2014/chart" uri="{C3380CC4-5D6E-409C-BE32-E72D297353CC}">
              <c16:uniqueId val="{00000000-C334-4097-9D57-D6034D2B54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51.55</c:v>
                </c:pt>
                <c:pt idx="1">
                  <c:v>35.119999999999997</c:v>
                </c:pt>
                <c:pt idx="2">
                  <c:v>31.78</c:v>
                </c:pt>
                <c:pt idx="3">
                  <c:v>30.33</c:v>
                </c:pt>
                <c:pt idx="4">
                  <c:v>33.49</c:v>
                </c:pt>
              </c:numCache>
            </c:numRef>
          </c:val>
          <c:extLst>
            <c:ext xmlns:c16="http://schemas.microsoft.com/office/drawing/2014/chart" uri="{C3380CC4-5D6E-409C-BE32-E72D297353CC}">
              <c16:uniqueId val="{00000001-C334-4097-9D57-D6034D2B54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-16.260000000000002</c:v>
                </c:pt>
                <c:pt idx="2">
                  <c:v>-2.85</c:v>
                </c:pt>
                <c:pt idx="3">
                  <c:v>2.29</c:v>
                </c:pt>
                <c:pt idx="4">
                  <c:v>3.36</c:v>
                </c:pt>
              </c:numCache>
            </c:numRef>
          </c:val>
          <c:smooth val="0"/>
          <c:extLst>
            <c:ext xmlns:c16="http://schemas.microsoft.com/office/drawing/2014/chart" uri="{C3380CC4-5D6E-409C-BE32-E72D297353CC}">
              <c16:uniqueId val="{00000002-C334-4097-9D57-D6034D2B54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0.09</c:v>
                </c:pt>
                <c:pt idx="4">
                  <c:v>#N/A</c:v>
                </c:pt>
                <c:pt idx="5">
                  <c:v>0.11</c:v>
                </c:pt>
                <c:pt idx="6">
                  <c:v>#N/A</c:v>
                </c:pt>
                <c:pt idx="7">
                  <c:v>0.12</c:v>
                </c:pt>
                <c:pt idx="8">
                  <c:v>0</c:v>
                </c:pt>
                <c:pt idx="9">
                  <c:v>0</c:v>
                </c:pt>
              </c:numCache>
            </c:numRef>
          </c:val>
          <c:extLst>
            <c:ext xmlns:c16="http://schemas.microsoft.com/office/drawing/2014/chart" uri="{C3380CC4-5D6E-409C-BE32-E72D297353CC}">
              <c16:uniqueId val="{00000000-0BC6-446E-9F77-8B304C57B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C6-446E-9F77-8B304C57BB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C6-446E-9F77-8B304C57BB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C6-446E-9F77-8B304C57BB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BC6-446E-9F77-8B304C57BB4C}"/>
            </c:ext>
          </c:extLst>
        </c:ser>
        <c:ser>
          <c:idx val="5"/>
          <c:order val="5"/>
          <c:tx>
            <c:strRef>
              <c:f>データシート!$A$32</c:f>
              <c:strCache>
                <c:ptCount val="1"/>
                <c:pt idx="0">
                  <c:v>睦沢町後期高齢者医療特別会計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5-0BC6-446E-9F77-8B304C57BB4C}"/>
            </c:ext>
          </c:extLst>
        </c:ser>
        <c:ser>
          <c:idx val="6"/>
          <c:order val="6"/>
          <c:tx>
            <c:strRef>
              <c:f>データシート!$A$33</c:f>
              <c:strCache>
                <c:ptCount val="1"/>
                <c:pt idx="0">
                  <c:v>睦沢町農業集落排水事業特別会計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6-0BC6-446E-9F77-8B304C57BB4C}"/>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2.2799999999999998</c:v>
                </c:pt>
                <c:pt idx="2">
                  <c:v>#N/A</c:v>
                </c:pt>
                <c:pt idx="3">
                  <c:v>0.82</c:v>
                </c:pt>
                <c:pt idx="4">
                  <c:v>#N/A</c:v>
                </c:pt>
                <c:pt idx="5">
                  <c:v>0.89</c:v>
                </c:pt>
                <c:pt idx="6">
                  <c:v>#N/A</c:v>
                </c:pt>
                <c:pt idx="7">
                  <c:v>0.56000000000000005</c:v>
                </c:pt>
                <c:pt idx="8">
                  <c:v>#N/A</c:v>
                </c:pt>
                <c:pt idx="9">
                  <c:v>0.25</c:v>
                </c:pt>
              </c:numCache>
            </c:numRef>
          </c:val>
          <c:extLst>
            <c:ext xmlns:c16="http://schemas.microsoft.com/office/drawing/2014/chart" uri="{C3380CC4-5D6E-409C-BE32-E72D297353CC}">
              <c16:uniqueId val="{00000007-0BC6-446E-9F77-8B304C57BB4C}"/>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1.56</c:v>
                </c:pt>
                <c:pt idx="2">
                  <c:v>#N/A</c:v>
                </c:pt>
                <c:pt idx="3">
                  <c:v>1.04</c:v>
                </c:pt>
                <c:pt idx="4">
                  <c:v>#N/A</c:v>
                </c:pt>
                <c:pt idx="5">
                  <c:v>0.59</c:v>
                </c:pt>
                <c:pt idx="6">
                  <c:v>#N/A</c:v>
                </c:pt>
                <c:pt idx="7">
                  <c:v>0.87</c:v>
                </c:pt>
                <c:pt idx="8">
                  <c:v>#N/A</c:v>
                </c:pt>
                <c:pt idx="9">
                  <c:v>1.67</c:v>
                </c:pt>
              </c:numCache>
            </c:numRef>
          </c:val>
          <c:extLst>
            <c:ext xmlns:c16="http://schemas.microsoft.com/office/drawing/2014/chart" uri="{C3380CC4-5D6E-409C-BE32-E72D297353CC}">
              <c16:uniqueId val="{00000008-0BC6-446E-9F77-8B304C57BB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4.8899999999999997</c:v>
                </c:pt>
                <c:pt idx="2">
                  <c:v>#N/A</c:v>
                </c:pt>
                <c:pt idx="3">
                  <c:v>0.55000000000000004</c:v>
                </c:pt>
                <c:pt idx="4">
                  <c:v>#N/A</c:v>
                </c:pt>
                <c:pt idx="5">
                  <c:v>4.7300000000000004</c:v>
                </c:pt>
                <c:pt idx="6">
                  <c:v>#N/A</c:v>
                </c:pt>
                <c:pt idx="7">
                  <c:v>6.06</c:v>
                </c:pt>
                <c:pt idx="8">
                  <c:v>#N/A</c:v>
                </c:pt>
                <c:pt idx="9">
                  <c:v>3.25</c:v>
                </c:pt>
              </c:numCache>
            </c:numRef>
          </c:val>
          <c:extLst>
            <c:ext xmlns:c16="http://schemas.microsoft.com/office/drawing/2014/chart" uri="{C3380CC4-5D6E-409C-BE32-E72D297353CC}">
              <c16:uniqueId val="{00000009-0BC6-446E-9F77-8B304C57B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243</c:v>
                </c:pt>
                <c:pt idx="8">
                  <c:v>235</c:v>
                </c:pt>
                <c:pt idx="11">
                  <c:v>234</c:v>
                </c:pt>
                <c:pt idx="14">
                  <c:v>231</c:v>
                </c:pt>
              </c:numCache>
            </c:numRef>
          </c:val>
          <c:extLst>
            <c:ext xmlns:c16="http://schemas.microsoft.com/office/drawing/2014/chart" uri="{C3380CC4-5D6E-409C-BE32-E72D297353CC}">
              <c16:uniqueId val="{00000000-D659-4240-94D5-B06D17982C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59-4240-94D5-B06D17982C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19</c:v>
                </c:pt>
                <c:pt idx="9">
                  <c:v>38</c:v>
                </c:pt>
                <c:pt idx="12">
                  <c:v>40</c:v>
                </c:pt>
              </c:numCache>
            </c:numRef>
          </c:val>
          <c:extLst>
            <c:ext xmlns:c16="http://schemas.microsoft.com/office/drawing/2014/chart" uri="{C3380CC4-5D6E-409C-BE32-E72D297353CC}">
              <c16:uniqueId val="{00000002-D659-4240-94D5-B06D17982C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c:v>
                </c:pt>
                <c:pt idx="3">
                  <c:v>33</c:v>
                </c:pt>
                <c:pt idx="6">
                  <c:v>33</c:v>
                </c:pt>
                <c:pt idx="9">
                  <c:v>26</c:v>
                </c:pt>
                <c:pt idx="12">
                  <c:v>27</c:v>
                </c:pt>
              </c:numCache>
            </c:numRef>
          </c:val>
          <c:extLst>
            <c:ext xmlns:c16="http://schemas.microsoft.com/office/drawing/2014/chart" uri="{C3380CC4-5D6E-409C-BE32-E72D297353CC}">
              <c16:uniqueId val="{00000003-D659-4240-94D5-B06D17982C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16</c:v>
                </c:pt>
                <c:pt idx="6">
                  <c:v>16</c:v>
                </c:pt>
                <c:pt idx="9">
                  <c:v>15</c:v>
                </c:pt>
                <c:pt idx="12">
                  <c:v>16</c:v>
                </c:pt>
              </c:numCache>
            </c:numRef>
          </c:val>
          <c:extLst>
            <c:ext xmlns:c16="http://schemas.microsoft.com/office/drawing/2014/chart" uri="{C3380CC4-5D6E-409C-BE32-E72D297353CC}">
              <c16:uniqueId val="{00000004-D659-4240-94D5-B06D17982C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59-4240-94D5-B06D17982C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59-4240-94D5-B06D17982C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c:v>
                </c:pt>
                <c:pt idx="3">
                  <c:v>288</c:v>
                </c:pt>
                <c:pt idx="6">
                  <c:v>293</c:v>
                </c:pt>
                <c:pt idx="9">
                  <c:v>298</c:v>
                </c:pt>
                <c:pt idx="12">
                  <c:v>303</c:v>
                </c:pt>
              </c:numCache>
            </c:numRef>
          </c:val>
          <c:extLst>
            <c:ext xmlns:c16="http://schemas.microsoft.com/office/drawing/2014/chart" uri="{C3380CC4-5D6E-409C-BE32-E72D297353CC}">
              <c16:uniqueId val="{00000007-D659-4240-94D5-B06D17982C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c:v>
                </c:pt>
                <c:pt idx="2">
                  <c:v>#N/A</c:v>
                </c:pt>
                <c:pt idx="3">
                  <c:v>#N/A</c:v>
                </c:pt>
                <c:pt idx="4">
                  <c:v>94</c:v>
                </c:pt>
                <c:pt idx="5">
                  <c:v>#N/A</c:v>
                </c:pt>
                <c:pt idx="6">
                  <c:v>#N/A</c:v>
                </c:pt>
                <c:pt idx="7">
                  <c:v>126</c:v>
                </c:pt>
                <c:pt idx="8">
                  <c:v>#N/A</c:v>
                </c:pt>
                <c:pt idx="9">
                  <c:v>#N/A</c:v>
                </c:pt>
                <c:pt idx="10">
                  <c:v>143</c:v>
                </c:pt>
                <c:pt idx="11">
                  <c:v>#N/A</c:v>
                </c:pt>
                <c:pt idx="12">
                  <c:v>#N/A</c:v>
                </c:pt>
                <c:pt idx="13">
                  <c:v>155</c:v>
                </c:pt>
                <c:pt idx="14">
                  <c:v>#N/A</c:v>
                </c:pt>
              </c:numCache>
            </c:numRef>
          </c:val>
          <c:smooth val="0"/>
          <c:extLst>
            <c:ext xmlns:c16="http://schemas.microsoft.com/office/drawing/2014/chart" uri="{C3380CC4-5D6E-409C-BE32-E72D297353CC}">
              <c16:uniqueId val="{00000008-D659-4240-94D5-B06D17982C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2615</c:v>
                </c:pt>
                <c:pt idx="5">
                  <c:v>2615</c:v>
                </c:pt>
                <c:pt idx="8">
                  <c:v>2491</c:v>
                </c:pt>
                <c:pt idx="11">
                  <c:v>2420</c:v>
                </c:pt>
                <c:pt idx="14">
                  <c:v>2299</c:v>
                </c:pt>
              </c:numCache>
            </c:numRef>
          </c:val>
          <c:extLst>
            <c:ext xmlns:c16="http://schemas.microsoft.com/office/drawing/2014/chart" uri="{C3380CC4-5D6E-409C-BE32-E72D297353CC}">
              <c16:uniqueId val="{00000000-136C-44C7-A556-754651359E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6C-44C7-A556-754651359E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2057</c:v>
                </c:pt>
                <c:pt idx="5">
                  <c:v>2109</c:v>
                </c:pt>
                <c:pt idx="8">
                  <c:v>1805</c:v>
                </c:pt>
                <c:pt idx="11">
                  <c:v>1833</c:v>
                </c:pt>
                <c:pt idx="14">
                  <c:v>2189</c:v>
                </c:pt>
              </c:numCache>
            </c:numRef>
          </c:val>
          <c:extLst>
            <c:ext xmlns:c16="http://schemas.microsoft.com/office/drawing/2014/chart" uri="{C3380CC4-5D6E-409C-BE32-E72D297353CC}">
              <c16:uniqueId val="{00000002-136C-44C7-A556-754651359E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6C-44C7-A556-754651359E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6C-44C7-A556-754651359E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6C-44C7-A556-754651359E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967</c:v>
                </c:pt>
                <c:pt idx="3">
                  <c:v>928</c:v>
                </c:pt>
                <c:pt idx="6">
                  <c:v>860</c:v>
                </c:pt>
                <c:pt idx="9">
                  <c:v>871</c:v>
                </c:pt>
                <c:pt idx="12">
                  <c:v>841</c:v>
                </c:pt>
              </c:numCache>
            </c:numRef>
          </c:val>
          <c:extLst>
            <c:ext xmlns:c16="http://schemas.microsoft.com/office/drawing/2014/chart" uri="{C3380CC4-5D6E-409C-BE32-E72D297353CC}">
              <c16:uniqueId val="{00000006-136C-44C7-A556-754651359E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236</c:v>
                </c:pt>
                <c:pt idx="6">
                  <c:v>232</c:v>
                </c:pt>
                <c:pt idx="9">
                  <c:v>236</c:v>
                </c:pt>
                <c:pt idx="12">
                  <c:v>229</c:v>
                </c:pt>
              </c:numCache>
            </c:numRef>
          </c:val>
          <c:extLst>
            <c:ext xmlns:c16="http://schemas.microsoft.com/office/drawing/2014/chart" uri="{C3380CC4-5D6E-409C-BE32-E72D297353CC}">
              <c16:uniqueId val="{00000007-136C-44C7-A556-754651359E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c:v>
                </c:pt>
                <c:pt idx="3">
                  <c:v>223</c:v>
                </c:pt>
                <c:pt idx="6">
                  <c:v>215</c:v>
                </c:pt>
                <c:pt idx="9">
                  <c:v>199</c:v>
                </c:pt>
                <c:pt idx="12">
                  <c:v>190</c:v>
                </c:pt>
              </c:numCache>
            </c:numRef>
          </c:val>
          <c:extLst>
            <c:ext xmlns:c16="http://schemas.microsoft.com/office/drawing/2014/chart" uri="{C3380CC4-5D6E-409C-BE32-E72D297353CC}">
              <c16:uniqueId val="{00000008-136C-44C7-A556-754651359E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c:v>
                </c:pt>
                <c:pt idx="3">
                  <c:v>116</c:v>
                </c:pt>
                <c:pt idx="6">
                  <c:v>824</c:v>
                </c:pt>
                <c:pt idx="9">
                  <c:v>774</c:v>
                </c:pt>
                <c:pt idx="12">
                  <c:v>721</c:v>
                </c:pt>
              </c:numCache>
            </c:numRef>
          </c:val>
          <c:extLst>
            <c:ext xmlns:c16="http://schemas.microsoft.com/office/drawing/2014/chart" uri="{C3380CC4-5D6E-409C-BE32-E72D297353CC}">
              <c16:uniqueId val="{00000009-136C-44C7-A556-754651359E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2876</c:v>
                </c:pt>
                <c:pt idx="3">
                  <c:v>2857</c:v>
                </c:pt>
                <c:pt idx="6">
                  <c:v>3199</c:v>
                </c:pt>
                <c:pt idx="9">
                  <c:v>3132</c:v>
                </c:pt>
                <c:pt idx="12">
                  <c:v>3022</c:v>
                </c:pt>
              </c:numCache>
            </c:numRef>
          </c:val>
          <c:extLst>
            <c:ext xmlns:c16="http://schemas.microsoft.com/office/drawing/2014/chart" uri="{C3380CC4-5D6E-409C-BE32-E72D297353CC}">
              <c16:uniqueId val="{0000000A-136C-44C7-A556-754651359E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1035</c:v>
                </c:pt>
                <c:pt idx="8">
                  <c:v>#N/A</c:v>
                </c:pt>
                <c:pt idx="9">
                  <c:v>#N/A</c:v>
                </c:pt>
                <c:pt idx="10">
                  <c:v>958</c:v>
                </c:pt>
                <c:pt idx="11">
                  <c:v>#N/A</c:v>
                </c:pt>
                <c:pt idx="12">
                  <c:v>#N/A</c:v>
                </c:pt>
                <c:pt idx="13">
                  <c:v>516</c:v>
                </c:pt>
                <c:pt idx="14">
                  <c:v>#N/A</c:v>
                </c:pt>
              </c:numCache>
            </c:numRef>
          </c:val>
          <c:smooth val="0"/>
          <c:extLst>
            <c:ext xmlns:c16="http://schemas.microsoft.com/office/drawing/2014/chart" uri="{C3380CC4-5D6E-409C-BE32-E72D297353CC}">
              <c16:uniqueId val="{0000000B-136C-44C7-A556-754651359E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724</c:v>
                </c:pt>
                <c:pt idx="1">
                  <c:v>739</c:v>
                </c:pt>
                <c:pt idx="2">
                  <c:v>892</c:v>
                </c:pt>
              </c:numCache>
            </c:numRef>
          </c:val>
          <c:extLst>
            <c:ext xmlns:c16="http://schemas.microsoft.com/office/drawing/2014/chart" uri="{C3380CC4-5D6E-409C-BE32-E72D297353CC}">
              <c16:uniqueId val="{00000000-DB75-429F-B742-CB447F544C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c:v>
                </c:pt>
                <c:pt idx="1">
                  <c:v>29</c:v>
                </c:pt>
                <c:pt idx="2">
                  <c:v>63</c:v>
                </c:pt>
              </c:numCache>
            </c:numRef>
          </c:val>
          <c:extLst>
            <c:ext xmlns:c16="http://schemas.microsoft.com/office/drawing/2014/chart" uri="{C3380CC4-5D6E-409C-BE32-E72D297353CC}">
              <c16:uniqueId val="{00000001-DB75-429F-B742-CB447F544C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813</c:v>
                </c:pt>
                <c:pt idx="1">
                  <c:v>837</c:v>
                </c:pt>
                <c:pt idx="2">
                  <c:v>1050</c:v>
                </c:pt>
              </c:numCache>
            </c:numRef>
          </c:val>
          <c:extLst>
            <c:ext xmlns:c16="http://schemas.microsoft.com/office/drawing/2014/chart" uri="{C3380CC4-5D6E-409C-BE32-E72D297353CC}">
              <c16:uniqueId val="{00000002-DB75-429F-B742-CB447F544C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{00370C7E-FCC2-46ED-942F-1E835D65FC3F}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38-411F-A354-82104C4B84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{09DD1096-525C-4E3D-8D3C-4B2041F91518}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38-411F-A354-82104C4B84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{96BD2EFA-7484-4A22-80DA-35E2F6445658}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38-411F-A354-82104C4B84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{6E55642D-FFEC-42B0-8DC2-324033E36A65}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38-411F-A354-82104C4B84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{0276DE5F-CF1B-4A10-AA25-E4605E19466C}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38-411F-A354-82104C4B846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{DEAF610F-12F5-4586-83E5-6A2A0252ED4D}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38-411F-A354-82104C4B846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{064575C1-D826-45B1-BFEA-72D294106C90}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38-411F-A354-82104C4B846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{6A3B785C-A243-4B23-8D06-C1CFA7542A5C}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38-411F-A354-82104C4B846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{E1E1ED24-6389-45CF-A8FE-5B239749DA65}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38-411F-A354-82104C4B8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55.8</c:v>
                </c:pt>
                <c:pt idx="16">
                  <c:v>53.2</c:v>
                </c:pt>
                <c:pt idx="24">
                  <c:v>55</c:v>
                </c:pt>
                <c:pt idx="32">
                  <c:v>57.3</c:v>
                </c:pt>
              </c:numCache>
            </c:numRef>
          </c:xVal>
          <c:yVal>
            <c:numRef>
              <c:f>公会計指標分析・財政指標組合せ分析表!$BP$51:$DC$51</c:f>
              <c:numCache>
                <c:formatCode>#,##0.0;"▲ "#,##0.0</c:formatCode>
                <c:ptCount val="40"/>
                <c:pt idx="16">
                  <c:v>50.6</c:v>
                </c:pt>
                <c:pt idx="24">
                  <c:v>43.4</c:v>
                </c:pt>
                <c:pt idx="32">
                  <c:v>21.2</c:v>
                </c:pt>
              </c:numCache>
            </c:numRef>
          </c:yVal>
          <c:smooth val="0"/>
          <c:extLst>
            <c:ext xmlns:c16="http://schemas.microsoft.com/office/drawing/2014/chart" uri="{C3380CC4-5D6E-409C-BE32-E72D297353CC}">
              <c16:uniqueId val="{00000009-4F38-411F-A354-82104C4B84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{4C740E8D-0E3E-4489-90E3-34604590BB55}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38-411F-A354-82104C4B84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{4E7DCE3D-5118-4741-AC3B-205F54E2CC23}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38-411F-A354-82104C4B84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{CE134BB7-93A8-46A8-830C-21C8462F9ACF}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38-411F-A354-82104C4B84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{766383BC-3556-433C-A908-9FD3CDE6EEC5}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38-411F-A354-82104C4B84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{31C0763E-2CEA-464F-8C03-04483E613365}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38-411F-A354-82104C4B8461}"/>
                </c:ext>
              </c:extLst>
            </c:dLbl>
            <c:dLbl>
              <c:idx val="8"/>
              <c:layout>
                <c:manualLayout>
                  <c:x val="-4.498883586316236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{D68A5DAD-4D61-44C3-A1EE-60D4F8C4BE34}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38-411F-A354-82104C4B8461}"/>
                </c:ext>
              </c:extLst>
            </c:dLbl>
            <c:dLbl>
              <c:idx val="16"/>
              <c:layout>
                <c:manualLayout>
                  <c:x val="-2.1972978333099868E-2"/>
                  <c:y val="-3.561650842909468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{7F51594D-AE25-4802-A20F-DDD23C4D9C28}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38-411F-A354-82104C4B8461}"/>
                </c:ext>
              </c:extLst>
            </c:dLbl>
            <c:dLbl>
              <c:idx val="24"/>
              <c:layout>
                <c:manualLayout>
                  <c:x val="-2.9214814767355813E-2"/>
                  <c:y val="-7.6241416291098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{5A206A88-E342-4189-9A37-56AD1A5ADF7C}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38-411F-A354-82104C4B8461}"/>
                </c:ext>
              </c:extLst>
            </c:dLbl>
            <c:dLbl>
              <c:idx val="32"/>
              <c:layout>
                <c:manualLayout>
                  <c:x val="-3.2015750650234161E-2"/>
                  <c:y val="-8.23592015974019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{B591E8D8-C966-4F5B-9D23-830B416EECBA}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38-411F-A354-82104C4B8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F38-411F-A354-82104C4B846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{9E649E06-BA2E-4E60-B2D0-4EDAA0E7F002}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129-4C61-839A-B9E770CCF6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{A78D4F5B-AB59-4217-8F8C-51481A65E13B}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29-4C61-839A-B9E770CCF6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{87904207-A7E0-4E9C-8F87-C35CCFE4F36A}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29-4C61-839A-B9E770CCF6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{897B3A21-86B5-4342-83EB-D764D6585CDE}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29-4C61-839A-B9E770CCF6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{BD36B3FC-D371-461B-9530-E1EE79B2B107}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29-4C61-839A-B9E770CCF6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{BF3F05CE-A504-45AD-A627-D2D02012FC41}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129-4C61-839A-B9E770CCF6F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{5C4804EF-434D-446A-9A71-B48EB776882C}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129-4C61-839A-B9E770CCF6F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{D9B8931B-D47D-46EC-B179-0D77C239E755}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129-4C61-839A-B9E770CCF6F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{42EA7E43-CF60-4B3C-B6B9-567E3025DFEB}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129-4C61-839A-B9E770CCF6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4.5999999999999996</c:v>
                </c:pt>
                <c:pt idx="16">
                  <c:v>5</c:v>
                </c:pt>
                <c:pt idx="24">
                  <c:v>5.5</c:v>
                </c:pt>
                <c:pt idx="32">
                  <c:v>6.2</c:v>
                </c:pt>
              </c:numCache>
            </c:numRef>
          </c:xVal>
          <c:yVal>
            <c:numRef>
              <c:f>公会計指標分析・財政指標組合せ分析表!$BP$73:$DC$73</c:f>
              <c:numCache>
                <c:formatCode>#,##0.0;"▲ "#,##0.0</c:formatCode>
                <c:ptCount val="40"/>
                <c:pt idx="16">
                  <c:v>50.6</c:v>
                </c:pt>
                <c:pt idx="24">
                  <c:v>43.4</c:v>
                </c:pt>
                <c:pt idx="32">
                  <c:v>21.2</c:v>
                </c:pt>
              </c:numCache>
            </c:numRef>
          </c:yVal>
          <c:smooth val="0"/>
          <c:extLst>
            <c:ext xmlns:c16="http://schemas.microsoft.com/office/drawing/2014/chart" uri="{C3380CC4-5D6E-409C-BE32-E72D297353CC}">
              <c16:uniqueId val="{00000009-5129-4C61-839A-B9E770CCF6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{F751789D-017A-4507-855C-70CBDD647B4D}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129-4C61-839A-B9E770CCF6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{93CF2E5A-A347-4C7B-8EF3-88162268E35C}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29-4C61-839A-B9E770CCF6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{1490B413-9128-4AF0-A919-D3F249ABCFDB}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29-4C61-839A-B9E770CCF6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{2AD6E28D-AF6B-456A-9FD1-3F8A052CF8B6}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29-4C61-839A-B9E770CCF6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{FB3E6DF0-366D-4BBF-B186-D72071963D6B}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29-4C61-839A-B9E770CCF6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{3E5C3038-6870-424F-83E7-42DCC7DF64A0}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129-4C61-839A-B9E770CCF6F2}"/>
                </c:ext>
              </c:extLst>
            </c:dLbl>
            <c:dLbl>
              <c:idx val="16"/>
              <c:layout>
                <c:manualLayout>
                  <c:x val="0"/>
                  <c:y val="-1.697282772121785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{E9692161-B81E-4226-8DE9-078F6B73D502}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129-4C61-839A-B9E770CCF6F2}"/>
                </c:ext>
              </c:extLst>
            </c:dLbl>
            <c:dLbl>
              <c:idx val="24"/>
              <c:layout>
                <c:manualLayout>
                  <c:x val="0"/>
                  <c:y val="1.697282772121781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{5BCA4A70-C47D-4528-8BE7-ECA911AE0F19}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129-4C61-839A-B9E770CCF6F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{90D381C6-64E2-4FDD-91B0-69EA0944677E}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129-4C61-839A-B9E770CCF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129-4C61-839A-B9E770CCF6F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D1394B5-00CA-481D-965C-41859BD2F74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01D2115-F9D1-4835-9852-E5AF6BEC66F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類似団体と比較すると同程度に推移している。世界情勢が不安定の中、景気の減速や物価高の影響が懸念されるため、引き続き歳入の確保に努めるとともに、より一層の財政健全化を図る。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減少の主な要因は、分母である地方交付税や地方消費税交付金の増加が影響している。今後も財政構造の硬直化を緩和するため、既存事業の見直し等も含めて経費の削減を図り、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41910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24744"/>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4326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39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957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円の減額で、ほぼ横這いとなっている。類似団体と比較して、</a:t>
          </a:r>
          <a:r>
            <a:rPr kumimoji="1" lang="en-US" altLang="ja-JP" sz="1300">
              <a:latin typeface="ＭＳ Ｐゴシック" panose="020B0600070205080204" pitchFamily="50" charset="-128"/>
              <a:ea typeface="ＭＳ Ｐゴシック" panose="020B0600070205080204" pitchFamily="50" charset="-128"/>
            </a:rPr>
            <a:t>56,427</a:t>
          </a:r>
          <a:r>
            <a:rPr kumimoji="1" lang="ja-JP" altLang="en-US" sz="1300">
              <a:latin typeface="ＭＳ Ｐゴシック" panose="020B0600070205080204" pitchFamily="50" charset="-128"/>
              <a:ea typeface="ＭＳ Ｐゴシック" panose="020B0600070205080204" pitchFamily="50" charset="-128"/>
            </a:rPr>
            <a:t>円下回っている。今後もより一層の人件費・物件費の削減に努める。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121551</xdr:rowOff>
    </xdr:from>
    <xdr:to>
      <xdr:col>23</xdr:col>
      <xdr:colOff>133350</xdr:colOff>
      <xdr:row>80</xdr:row>
      <xdr:rowOff>121659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37551"/>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97351</xdr:rowOff>
    </xdr:from>
    <xdr:to>
      <xdr:col>19</xdr:col>
      <xdr:colOff>133350</xdr:colOff>
      <xdr:row>80</xdr:row>
      <xdr:rowOff>121659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13351"/>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68326</xdr:rowOff>
    </xdr:from>
    <xdr:to>
      <xdr:col>15</xdr:col>
      <xdr:colOff>82550</xdr:colOff>
      <xdr:row>80</xdr:row>
      <xdr:rowOff>97351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4326"/>
          <a:ext cx="88900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52009</xdr:rowOff>
    </xdr:from>
    <xdr:to>
      <xdr:col>11</xdr:col>
      <xdr:colOff>31750</xdr:colOff>
      <xdr:row>80</xdr:row>
      <xdr:rowOff>68326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68009"/>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70751</xdr:rowOff>
    </xdr:from>
    <xdr:to>
      <xdr:col>23</xdr:col>
      <xdr:colOff>184150</xdr:colOff>
      <xdr:row>81</xdr:row>
      <xdr:rowOff>901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163478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70859</xdr:rowOff>
    </xdr:from>
    <xdr:to>
      <xdr:col>19</xdr:col>
      <xdr:colOff>184150</xdr:colOff>
      <xdr:row>81</xdr:row>
      <xdr:rowOff>1009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11186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46551</xdr:rowOff>
    </xdr:from>
    <xdr:to>
      <xdr:col>15</xdr:col>
      <xdr:colOff>133350</xdr:colOff>
      <xdr:row>80</xdr:row>
      <xdr:rowOff>148151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158328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17526</xdr:rowOff>
    </xdr:from>
    <xdr:to>
      <xdr:col>11</xdr:col>
      <xdr:colOff>82550</xdr:colOff>
      <xdr:row>80</xdr:row>
      <xdr:rowOff>119126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129303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1209</xdr:rowOff>
    </xdr:from>
    <xdr:to>
      <xdr:col>7</xdr:col>
      <xdr:colOff>31750</xdr:colOff>
      <xdr:row>80</xdr:row>
      <xdr:rowOff>102809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112986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を超えていないが、類似団体と比較して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ポイント上回っている。今後も、国家公務員との均衡を保ち、</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162454</xdr:rowOff>
    </xdr:from>
    <xdr:to>
      <xdr:col>81</xdr:col>
      <xdr:colOff>44450</xdr:colOff>
      <xdr:row>85</xdr:row>
      <xdr:rowOff>162454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35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151871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3570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151871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70909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111654</xdr:rowOff>
    </xdr:from>
    <xdr:to>
      <xdr:col>77</xdr:col>
      <xdr:colOff>95250</xdr:colOff>
      <xdr:row>86</xdr:row>
      <xdr:rowOff>41804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26581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101071</xdr:rowOff>
    </xdr:from>
    <xdr:to>
      <xdr:col>73</xdr:col>
      <xdr:colOff>44450</xdr:colOff>
      <xdr:row>87</xdr:row>
      <xdr:rowOff>31221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ポイント下回っている。行政運営への支障が出ないよう事務配分をし、行政需要を踏まえながら今後も現状維持を継続する。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50081</xdr:rowOff>
    </xdr:from>
    <xdr:to>
      <xdr:col>81</xdr:col>
      <xdr:colOff>44450</xdr:colOff>
      <xdr:row>62</xdr:row>
      <xdr:rowOff>58928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79981"/>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50081</xdr:rowOff>
    </xdr:from>
    <xdr:to>
      <xdr:col>77</xdr:col>
      <xdr:colOff>44450</xdr:colOff>
      <xdr:row>62</xdr:row>
      <xdr:rowOff>55711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67998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38819</xdr:rowOff>
    </xdr:from>
    <xdr:to>
      <xdr:col>72</xdr:col>
      <xdr:colOff>203200</xdr:colOff>
      <xdr:row>62</xdr:row>
      <xdr:rowOff>55711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68719"/>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166836</xdr:rowOff>
    </xdr:from>
    <xdr:to>
      <xdr:col>68</xdr:col>
      <xdr:colOff>152400</xdr:colOff>
      <xdr:row>62</xdr:row>
      <xdr:rowOff>38819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2528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24655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170731</xdr:rowOff>
    </xdr:from>
    <xdr:to>
      <xdr:col>77</xdr:col>
      <xdr:colOff>95250</xdr:colOff>
      <xdr:row>62</xdr:row>
      <xdr:rowOff>100881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111058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9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4911</xdr:rowOff>
    </xdr:from>
    <xdr:to>
      <xdr:col>73</xdr:col>
      <xdr:colOff>44450</xdr:colOff>
      <xdr:row>62</xdr:row>
      <xdr:rowOff>106511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116688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0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159469</xdr:rowOff>
    </xdr:from>
    <xdr:to>
      <xdr:col>68</xdr:col>
      <xdr:colOff>203200</xdr:colOff>
      <xdr:row>62</xdr:row>
      <xdr:rowOff>89619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99796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8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116036</xdr:rowOff>
    </xdr:from>
    <xdr:to>
      <xdr:col>64</xdr:col>
      <xdr:colOff>152400</xdr:colOff>
      <xdr:row>62</xdr:row>
      <xdr:rowOff>46186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56363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令和３年度の単年度比率は分母にあたる標準財政規模の増により前年度に比べ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実質公債費比率は３ヶ年平均で算出されるため、令和元年度から算入されたむつざわスマートウェルネスタウン拠点形成事業に係る支出（公債費に準ずる債務負担行為に係るもの）により増となった。</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919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0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47498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令和３年度は地方債残高やスマートウェルネスタウン拠点形成事業に係る債務負担残高が減少したことなどにより、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の減となった。今後も同程度で推移していくことが予想されるため、より一層の計画的な財政運営に努める。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83115</xdr:rowOff>
    </xdr:from>
    <xdr:to>
      <xdr:col>81</xdr:col>
      <xdr:colOff>44450</xdr:colOff>
      <xdr:row>17</xdr:row>
      <xdr:rowOff>37818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4865"/>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37818</xdr:rowOff>
    </xdr:from>
    <xdr:to>
      <xdr:col>77</xdr:col>
      <xdr:colOff>44450</xdr:colOff>
      <xdr:row>17</xdr:row>
      <xdr:rowOff>134338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524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32315</xdr:rowOff>
    </xdr:from>
    <xdr:to>
      <xdr:col>81</xdr:col>
      <xdr:colOff>95250</xdr:colOff>
      <xdr:row>15</xdr:row>
      <xdr:rowOff>133915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7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158468</xdr:rowOff>
    </xdr:from>
    <xdr:to>
      <xdr:col>77</xdr:col>
      <xdr:colOff>95250</xdr:colOff>
      <xdr:row>17</xdr:row>
      <xdr:rowOff>88618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73395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8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83538</xdr:rowOff>
    </xdr:from>
    <xdr:to>
      <xdr:col>73</xdr:col>
      <xdr:colOff>44450</xdr:colOff>
      <xdr:row>18</xdr:row>
      <xdr:rowOff>13688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169915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ポイント上回っている。今後も定員適正化計画による計画的な採用等により改善に努める。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725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40</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ポイント減少し、類似団体平均値を下回っている。主な要因は、賦課徴収事務でシステム借上料が減となったことによるものが大きい。引き続き物件費の抑制に努める。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19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101854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15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101854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2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ポイント減少し、類似団体とほぼ同等な値となった。今後も社会保障関連経費の増加が見込まれるため、引き続き扶助費の動向に注視していく必要がある。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前年度と比較して維持補修費や繰出金が増額となっているものの、分母である標準財政規模が増えたことにより経常収支比率は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67564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139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159004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68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41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140716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41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補助費等は社会福祉協議会補助金や長生広域消防費負担金が増えたことなどにより前年度と比較して増えているが、分母である標準財政規模が増加したため、経常収支比率は前年度と同じ</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公債費の決算額は前年度に比べ増加しているが、普通交付税や地方譲与税が増えたことにより分母にあたる標準財政規模が増えたため、経常収支比率は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32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59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ポイント減少し、類似団体平均値を僅かに上回っている。今後も適切な水準の維持に向けて改善に努める。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0673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85089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11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78</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911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58885</xdr:rowOff>
    </xdr:from>
    <xdr:to>
      <xdr:col>29</xdr:col>
      <xdr:colOff>127000</xdr:colOff>
      <xdr:row>16</xdr:row>
      <xdr:rowOff>95408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9710"/>
          <a:ext cx="647700" cy="3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95408</xdr:rowOff>
    </xdr:from>
    <xdr:to>
      <xdr:col>26</xdr:col>
      <xdr:colOff>50800</xdr:colOff>
      <xdr:row>16</xdr:row>
      <xdr:rowOff>115616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233"/>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115616</xdr:rowOff>
    </xdr:from>
    <xdr:to>
      <xdr:col>22</xdr:col>
      <xdr:colOff>114300</xdr:colOff>
      <xdr:row>16</xdr:row>
      <xdr:rowOff>151430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6441"/>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151430</xdr:rowOff>
    </xdr:from>
    <xdr:to>
      <xdr:col>18</xdr:col>
      <xdr:colOff>177800</xdr:colOff>
      <xdr:row>17</xdr:row>
      <xdr:rowOff>19352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2255"/>
          <a:ext cx="698500" cy="3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8085</xdr:rowOff>
    </xdr:from>
    <xdr:to>
      <xdr:col>29</xdr:col>
      <xdr:colOff>177800</xdr:colOff>
      <xdr:row>16</xdr:row>
      <xdr:rowOff>109685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151612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44608</xdr:rowOff>
    </xdr:from>
    <xdr:to>
      <xdr:col>26</xdr:col>
      <xdr:colOff>101600</xdr:colOff>
      <xdr:row>16</xdr:row>
      <xdr:rowOff>146208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130985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64816</xdr:rowOff>
    </xdr:from>
    <xdr:to>
      <xdr:col>22</xdr:col>
      <xdr:colOff>165100</xdr:colOff>
      <xdr:row>16</xdr:row>
      <xdr:rowOff>166416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151193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100630</xdr:rowOff>
    </xdr:from>
    <xdr:to>
      <xdr:col>19</xdr:col>
      <xdr:colOff>38100</xdr:colOff>
      <xdr:row>17</xdr:row>
      <xdr:rowOff>30780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140002</xdr:rowOff>
    </xdr:from>
    <xdr:to>
      <xdr:col>15</xdr:col>
      <xdr:colOff>101600</xdr:colOff>
      <xdr:row>17</xdr:row>
      <xdr:rowOff>70152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54929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736</xdr:rowOff>
    </xdr:from>
    <xdr:to>
      <xdr:col>29</xdr:col>
      <xdr:colOff>127000</xdr:colOff>
      <xdr:row>37</xdr:row>
      <xdr:rowOff>39351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5436"/>
          <a:ext cx="647700" cy="3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39351</xdr:rowOff>
    </xdr:from>
    <xdr:to>
      <xdr:col>26</xdr:col>
      <xdr:colOff>50800</xdr:colOff>
      <xdr:row>37</xdr:row>
      <xdr:rowOff>91015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4051"/>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91015</xdr:rowOff>
    </xdr:from>
    <xdr:to>
      <xdr:col>22</xdr:col>
      <xdr:colOff>114300</xdr:colOff>
      <xdr:row>37</xdr:row>
      <xdr:rowOff>178512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15715"/>
          <a:ext cx="698500" cy="8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169691</xdr:rowOff>
    </xdr:from>
    <xdr:to>
      <xdr:col>18</xdr:col>
      <xdr:colOff>177800</xdr:colOff>
      <xdr:row>37</xdr:row>
      <xdr:rowOff>178512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4391"/>
          <a:ext cx="698500" cy="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121386</xdr:rowOff>
    </xdr:from>
    <xdr:to>
      <xdr:col>29</xdr:col>
      <xdr:colOff>177800</xdr:colOff>
      <xdr:row>37</xdr:row>
      <xdr:rowOff>51536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93463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160001</xdr:rowOff>
    </xdr:from>
    <xdr:to>
      <xdr:col>26</xdr:col>
      <xdr:colOff>101600</xdr:colOff>
      <xdr:row>37</xdr:row>
      <xdr:rowOff>90151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74928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40215</xdr:rowOff>
    </xdr:from>
    <xdr:to>
      <xdr:col>22</xdr:col>
      <xdr:colOff>165100</xdr:colOff>
      <xdr:row>37</xdr:row>
      <xdr:rowOff>141815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126592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127712</xdr:rowOff>
    </xdr:from>
    <xdr:to>
      <xdr:col>19</xdr:col>
      <xdr:colOff>38100</xdr:colOff>
      <xdr:row>37</xdr:row>
      <xdr:rowOff>229312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214089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118891</xdr:rowOff>
    </xdr:from>
    <xdr:to>
      <xdr:col>15</xdr:col>
      <xdr:colOff>101600</xdr:colOff>
      <xdr:row>37</xdr:row>
      <xdr:rowOff>220491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145430</xdr:rowOff>
    </xdr:from>
    <xdr:to>
      <xdr:col>24</xdr:col>
      <xdr:colOff>63500</xdr:colOff>
      <xdr:row>35</xdr:row>
      <xdr:rowOff>171338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6180"/>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171338</xdr:rowOff>
    </xdr:from>
    <xdr:to>
      <xdr:col>19</xdr:col>
      <xdr:colOff>177800</xdr:colOff>
      <xdr:row>36</xdr:row>
      <xdr:rowOff>71402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2088"/>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71402</xdr:rowOff>
    </xdr:from>
    <xdr:to>
      <xdr:col>15</xdr:col>
      <xdr:colOff>50800</xdr:colOff>
      <xdr:row>36</xdr:row>
      <xdr:rowOff>102377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360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102377</xdr:rowOff>
    </xdr:from>
    <xdr:to>
      <xdr:col>10</xdr:col>
      <xdr:colOff>114300</xdr:colOff>
      <xdr:row>36</xdr:row>
      <xdr:rowOff>115697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577"/>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94630</xdr:rowOff>
    </xdr:from>
    <xdr:to>
      <xdr:col>24</xdr:col>
      <xdr:colOff>114300</xdr:colOff>
      <xdr:row>36</xdr:row>
      <xdr:rowOff>24780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73057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120538</xdr:rowOff>
    </xdr:from>
    <xdr:to>
      <xdr:col>20</xdr:col>
      <xdr:colOff>38100</xdr:colOff>
      <xdr:row>36</xdr:row>
      <xdr:rowOff>50688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41815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20602</xdr:rowOff>
    </xdr:from>
    <xdr:to>
      <xdr:col>15</xdr:col>
      <xdr:colOff>101600</xdr:colOff>
      <xdr:row>36</xdr:row>
      <xdr:rowOff>122202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113329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51577</xdr:rowOff>
    </xdr:from>
    <xdr:to>
      <xdr:col>10</xdr:col>
      <xdr:colOff>165100</xdr:colOff>
      <xdr:row>36</xdr:row>
      <xdr:rowOff>153177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144304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157624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20432</xdr:rowOff>
    </xdr:from>
    <xdr:to>
      <xdr:col>24</xdr:col>
      <xdr:colOff>63500</xdr:colOff>
      <xdr:row>58</xdr:row>
      <xdr:rowOff>28128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4532"/>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20432</xdr:rowOff>
    </xdr:from>
    <xdr:to>
      <xdr:col>19</xdr:col>
      <xdr:colOff>177800</xdr:colOff>
      <xdr:row>58</xdr:row>
      <xdr:rowOff>25408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453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25408</xdr:rowOff>
    </xdr:from>
    <xdr:to>
      <xdr:col>15</xdr:col>
      <xdr:colOff>50800</xdr:colOff>
      <xdr:row>58</xdr:row>
      <xdr:rowOff>44359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950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44359</xdr:rowOff>
    </xdr:from>
    <xdr:to>
      <xdr:col>10</xdr:col>
      <xdr:colOff>114300</xdr:colOff>
      <xdr:row>58</xdr:row>
      <xdr:rowOff>54095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8459"/>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148778</xdr:rowOff>
    </xdr:from>
    <xdr:to>
      <xdr:col>24</xdr:col>
      <xdr:colOff>114300</xdr:colOff>
      <xdr:row>58</xdr:row>
      <xdr:rowOff>78928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63705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141082</xdr:rowOff>
    </xdr:from>
    <xdr:to>
      <xdr:col>20</xdr:col>
      <xdr:colOff>38100</xdr:colOff>
      <xdr:row>58</xdr:row>
      <xdr:rowOff>71232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62359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146058</xdr:rowOff>
    </xdr:from>
    <xdr:to>
      <xdr:col>15</xdr:col>
      <xdr:colOff>101600</xdr:colOff>
      <xdr:row>58</xdr:row>
      <xdr:rowOff>76208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67335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165009</xdr:rowOff>
    </xdr:from>
    <xdr:to>
      <xdr:col>10</xdr:col>
      <xdr:colOff>165100</xdr:colOff>
      <xdr:row>58</xdr:row>
      <xdr:rowOff>95159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86286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3295</xdr:rowOff>
    </xdr:from>
    <xdr:to>
      <xdr:col>6</xdr:col>
      <xdr:colOff>38100</xdr:colOff>
      <xdr:row>58</xdr:row>
      <xdr:rowOff>104895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96022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25400</xdr:rowOff>
    </xdr:from>
    <xdr:to>
      <xdr:col>24</xdr:col>
      <xdr:colOff>63500</xdr:colOff>
      <xdr:row>79</xdr:row>
      <xdr:rowOff>34029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9950"/>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26124</xdr:rowOff>
    </xdr:from>
    <xdr:to>
      <xdr:col>19</xdr:col>
      <xdr:colOff>177800</xdr:colOff>
      <xdr:row>79</xdr:row>
      <xdr:rowOff>34029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70674"/>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26124</xdr:rowOff>
    </xdr:from>
    <xdr:to>
      <xdr:col>15</xdr:col>
      <xdr:colOff>50800</xdr:colOff>
      <xdr:row>79</xdr:row>
      <xdr:rowOff>26848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06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24791</xdr:rowOff>
    </xdr:from>
    <xdr:to>
      <xdr:col>10</xdr:col>
      <xdr:colOff>114300</xdr:colOff>
      <xdr:row>79</xdr:row>
      <xdr:rowOff>26848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934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146050</xdr:rowOff>
    </xdr:from>
    <xdr:to>
      <xdr:col>24</xdr:col>
      <xdr:colOff>114300</xdr:colOff>
      <xdr:row>79</xdr:row>
      <xdr:rowOff>76200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154679</xdr:rowOff>
    </xdr:from>
    <xdr:to>
      <xdr:col>20</xdr:col>
      <xdr:colOff>38100</xdr:colOff>
      <xdr:row>79</xdr:row>
      <xdr:rowOff>84829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75956</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146774</xdr:rowOff>
    </xdr:from>
    <xdr:to>
      <xdr:col>15</xdr:col>
      <xdr:colOff>101600</xdr:colOff>
      <xdr:row>79</xdr:row>
      <xdr:rowOff>76924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68051</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1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147498</xdr:rowOff>
    </xdr:from>
    <xdr:to>
      <xdr:col>10</xdr:col>
      <xdr:colOff>165100</xdr:colOff>
      <xdr:row>79</xdr:row>
      <xdr:rowOff>77648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68775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145441</xdr:rowOff>
    </xdr:from>
    <xdr:to>
      <xdr:col>6</xdr:col>
      <xdr:colOff>38100</xdr:colOff>
      <xdr:row>79</xdr:row>
      <xdr:rowOff>75591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66718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119670</xdr:rowOff>
    </xdr:from>
    <xdr:to>
      <xdr:col>24</xdr:col>
      <xdr:colOff>63500</xdr:colOff>
      <xdr:row>97</xdr:row>
      <xdr:rowOff>171117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8870"/>
          <a:ext cx="838200" cy="2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171117</xdr:rowOff>
    </xdr:from>
    <xdr:to>
      <xdr:col>19</xdr:col>
      <xdr:colOff>177800</xdr:colOff>
      <xdr:row>98</xdr:row>
      <xdr:rowOff>50470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01767"/>
          <a:ext cx="889000" cy="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50470</xdr:rowOff>
    </xdr:from>
    <xdr:to>
      <xdr:col>15</xdr:col>
      <xdr:colOff>50800</xdr:colOff>
      <xdr:row>98</xdr:row>
      <xdr:rowOff>70151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52570"/>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70151</xdr:rowOff>
    </xdr:from>
    <xdr:to>
      <xdr:col>10</xdr:col>
      <xdr:colOff>114300</xdr:colOff>
      <xdr:row>98</xdr:row>
      <xdr:rowOff>71566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72251"/>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68870</xdr:rowOff>
    </xdr:from>
    <xdr:to>
      <xdr:col>24</xdr:col>
      <xdr:colOff>114300</xdr:colOff>
      <xdr:row>96</xdr:row>
      <xdr:rowOff>170470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47297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120317</xdr:rowOff>
    </xdr:from>
    <xdr:to>
      <xdr:col>20</xdr:col>
      <xdr:colOff>38100</xdr:colOff>
      <xdr:row>98</xdr:row>
      <xdr:rowOff>50467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41594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171120</xdr:rowOff>
    </xdr:from>
    <xdr:to>
      <xdr:col>15</xdr:col>
      <xdr:colOff>101600</xdr:colOff>
      <xdr:row>98</xdr:row>
      <xdr:rowOff>101270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92397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19351</xdr:rowOff>
    </xdr:from>
    <xdr:to>
      <xdr:col>10</xdr:col>
      <xdr:colOff>165100</xdr:colOff>
      <xdr:row>98</xdr:row>
      <xdr:rowOff>120951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112078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20766</xdr:rowOff>
    </xdr:from>
    <xdr:to>
      <xdr:col>6</xdr:col>
      <xdr:colOff>38100</xdr:colOff>
      <xdr:row>98</xdr:row>
      <xdr:rowOff>122366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113493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20519</xdr:rowOff>
    </xdr:from>
    <xdr:to>
      <xdr:col>55</xdr:col>
      <xdr:colOff>0</xdr:colOff>
      <xdr:row>37</xdr:row>
      <xdr:rowOff>80001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21269"/>
          <a:ext cx="838200" cy="4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20519</xdr:rowOff>
    </xdr:from>
    <xdr:to>
      <xdr:col>50</xdr:col>
      <xdr:colOff>114300</xdr:colOff>
      <xdr:row>37</xdr:row>
      <xdr:rowOff>111148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21269"/>
          <a:ext cx="889000" cy="4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111148</xdr:rowOff>
    </xdr:from>
    <xdr:to>
      <xdr:col>45</xdr:col>
      <xdr:colOff>177800</xdr:colOff>
      <xdr:row>37</xdr:row>
      <xdr:rowOff>115065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4798"/>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98552</xdr:rowOff>
    </xdr:from>
    <xdr:to>
      <xdr:col>41</xdr:col>
      <xdr:colOff>50800</xdr:colOff>
      <xdr:row>37</xdr:row>
      <xdr:rowOff>115065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4220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29201</xdr:rowOff>
    </xdr:from>
    <xdr:to>
      <xdr:col>55</xdr:col>
      <xdr:colOff>50800</xdr:colOff>
      <xdr:row>37</xdr:row>
      <xdr:rowOff>130801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141169</xdr:rowOff>
    </xdr:from>
    <xdr:to>
      <xdr:col>50</xdr:col>
      <xdr:colOff>165100</xdr:colOff>
      <xdr:row>35</xdr:row>
      <xdr:rowOff>71319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62446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60348</xdr:rowOff>
    </xdr:from>
    <xdr:to>
      <xdr:col>46</xdr:col>
      <xdr:colOff>38100</xdr:colOff>
      <xdr:row>37</xdr:row>
      <xdr:rowOff>161948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153074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64265</xdr:rowOff>
    </xdr:from>
    <xdr:to>
      <xdr:col>41</xdr:col>
      <xdr:colOff>101600</xdr:colOff>
      <xdr:row>37</xdr:row>
      <xdr:rowOff>165864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7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156991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140479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22037</xdr:rowOff>
    </xdr:from>
    <xdr:to>
      <xdr:col>55</xdr:col>
      <xdr:colOff>0</xdr:colOff>
      <xdr:row>58</xdr:row>
      <xdr:rowOff>108855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66137"/>
          <a:ext cx="8382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20678</xdr:rowOff>
    </xdr:from>
    <xdr:to>
      <xdr:col>50</xdr:col>
      <xdr:colOff>114300</xdr:colOff>
      <xdr:row>58</xdr:row>
      <xdr:rowOff>22037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50428"/>
          <a:ext cx="889000" cy="5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20678</xdr:rowOff>
    </xdr:from>
    <xdr:to>
      <xdr:col>45</xdr:col>
      <xdr:colOff>177800</xdr:colOff>
      <xdr:row>58</xdr:row>
      <xdr:rowOff>7631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50428"/>
          <a:ext cx="889000" cy="5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143798</xdr:rowOff>
    </xdr:from>
    <xdr:to>
      <xdr:col>41</xdr:col>
      <xdr:colOff>50800</xdr:colOff>
      <xdr:row>58</xdr:row>
      <xdr:rowOff>7631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16448"/>
          <a:ext cx="889000" cy="3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58055</xdr:rowOff>
    </xdr:from>
    <xdr:to>
      <xdr:col>55</xdr:col>
      <xdr:colOff>50800</xdr:colOff>
      <xdr:row>58</xdr:row>
      <xdr:rowOff>159655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144432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142687</xdr:rowOff>
    </xdr:from>
    <xdr:to>
      <xdr:col>50</xdr:col>
      <xdr:colOff>165100</xdr:colOff>
      <xdr:row>58</xdr:row>
      <xdr:rowOff>72837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63964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141328</xdr:rowOff>
    </xdr:from>
    <xdr:to>
      <xdr:col>46</xdr:col>
      <xdr:colOff>38100</xdr:colOff>
      <xdr:row>55</xdr:row>
      <xdr:rowOff>71478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88005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128281</xdr:rowOff>
    </xdr:from>
    <xdr:to>
      <xdr:col>41</xdr:col>
      <xdr:colOff>101600</xdr:colOff>
      <xdr:row>58</xdr:row>
      <xdr:rowOff>58431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49558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92998</xdr:rowOff>
    </xdr:from>
    <xdr:to>
      <xdr:col>36</xdr:col>
      <xdr:colOff>165100</xdr:colOff>
      <xdr:row>58</xdr:row>
      <xdr:rowOff>23148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103555</xdr:rowOff>
    </xdr:from>
    <xdr:to>
      <xdr:col>55</xdr:col>
      <xdr:colOff>0</xdr:colOff>
      <xdr:row>78</xdr:row>
      <xdr:rowOff>130369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76655"/>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150040</xdr:rowOff>
    </xdr:from>
    <xdr:to>
      <xdr:col>50</xdr:col>
      <xdr:colOff>114300</xdr:colOff>
      <xdr:row>78</xdr:row>
      <xdr:rowOff>130369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837340"/>
          <a:ext cx="889000" cy="6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150040</xdr:rowOff>
    </xdr:from>
    <xdr:to>
      <xdr:col>45</xdr:col>
      <xdr:colOff>177800</xdr:colOff>
      <xdr:row>78</xdr:row>
      <xdr:rowOff>51766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837340"/>
          <a:ext cx="889000" cy="58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142722</xdr:rowOff>
    </xdr:from>
    <xdr:to>
      <xdr:col>41</xdr:col>
      <xdr:colOff>50800</xdr:colOff>
      <xdr:row>78</xdr:row>
      <xdr:rowOff>51766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4372"/>
          <a:ext cx="889000" cy="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52755</xdr:rowOff>
    </xdr:from>
    <xdr:to>
      <xdr:col>55</xdr:col>
      <xdr:colOff>50800</xdr:colOff>
      <xdr:row>78</xdr:row>
      <xdr:rowOff>154355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155739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79569</xdr:rowOff>
    </xdr:from>
    <xdr:to>
      <xdr:col>50</xdr:col>
      <xdr:colOff>165100</xdr:colOff>
      <xdr:row>79</xdr:row>
      <xdr:rowOff>9719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99240</xdr:rowOff>
    </xdr:from>
    <xdr:to>
      <xdr:col>46</xdr:col>
      <xdr:colOff>38100</xdr:colOff>
      <xdr:row>75</xdr:row>
      <xdr:rowOff>29390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45917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56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xdr:rowOff>
    </xdr:from>
    <xdr:to>
      <xdr:col>41</xdr:col>
      <xdr:colOff>101600</xdr:colOff>
      <xdr:row>78</xdr:row>
      <xdr:rowOff>102566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119093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91922</xdr:rowOff>
    </xdr:from>
    <xdr:to>
      <xdr:col>36</xdr:col>
      <xdr:colOff>165100</xdr:colOff>
      <xdr:row>78</xdr:row>
      <xdr:rowOff>22072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38599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87821</xdr:rowOff>
    </xdr:from>
    <xdr:to>
      <xdr:col>55</xdr:col>
      <xdr:colOff>0</xdr:colOff>
      <xdr:row>98</xdr:row>
      <xdr:rowOff>48451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18471"/>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87821</xdr:rowOff>
    </xdr:from>
    <xdr:to>
      <xdr:col>50</xdr:col>
      <xdr:colOff>114300</xdr:colOff>
      <xdr:row>97</xdr:row>
      <xdr:rowOff>157065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18471"/>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147655</xdr:rowOff>
    </xdr:from>
    <xdr:to>
      <xdr:col>45</xdr:col>
      <xdr:colOff>177800</xdr:colOff>
      <xdr:row>97</xdr:row>
      <xdr:rowOff>157065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78305"/>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147655</xdr:rowOff>
    </xdr:from>
    <xdr:to>
      <xdr:col>41</xdr:col>
      <xdr:colOff>50800</xdr:colOff>
      <xdr:row>98</xdr:row>
      <xdr:rowOff>20439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8305"/>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169101</xdr:rowOff>
    </xdr:from>
    <xdr:to>
      <xdr:col>55</xdr:col>
      <xdr:colOff>50800</xdr:colOff>
      <xdr:row>98</xdr:row>
      <xdr:rowOff>99251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84028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37021</xdr:rowOff>
    </xdr:from>
    <xdr:to>
      <xdr:col>50</xdr:col>
      <xdr:colOff>165100</xdr:colOff>
      <xdr:row>97</xdr:row>
      <xdr:rowOff>138621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129748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106265</xdr:rowOff>
    </xdr:from>
    <xdr:to>
      <xdr:col>46</xdr:col>
      <xdr:colOff>38100</xdr:colOff>
      <xdr:row>98</xdr:row>
      <xdr:rowOff>36415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27542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2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96855</xdr:rowOff>
    </xdr:from>
    <xdr:to>
      <xdr:col>41</xdr:col>
      <xdr:colOff>101600</xdr:colOff>
      <xdr:row>98</xdr:row>
      <xdr:rowOff>27005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141089</xdr:rowOff>
    </xdr:from>
    <xdr:to>
      <xdr:col>36</xdr:col>
      <xdr:colOff>165100</xdr:colOff>
      <xdr:row>98</xdr:row>
      <xdr:rowOff>71239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62366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124526</xdr:rowOff>
    </xdr:from>
    <xdr:to>
      <xdr:col>85</xdr:col>
      <xdr:colOff>127000</xdr:colOff>
      <xdr:row>38</xdr:row>
      <xdr:rowOff>137217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9626"/>
          <a:ext cx="838200" cy="1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119062</xdr:rowOff>
    </xdr:from>
    <xdr:to>
      <xdr:col>81</xdr:col>
      <xdr:colOff>50800</xdr:colOff>
      <xdr:row>38</xdr:row>
      <xdr:rowOff>137217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416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119062</xdr:rowOff>
    </xdr:from>
    <xdr:to>
      <xdr:col>76</xdr:col>
      <xdr:colOff>114300</xdr:colOff>
      <xdr:row>38</xdr:row>
      <xdr:rowOff>138283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4162"/>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129591</xdr:rowOff>
    </xdr:from>
    <xdr:to>
      <xdr:col>71</xdr:col>
      <xdr:colOff>177800</xdr:colOff>
      <xdr:row>38</xdr:row>
      <xdr:rowOff>138283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4691"/>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73726</xdr:rowOff>
    </xdr:from>
    <xdr:to>
      <xdr:col>85</xdr:col>
      <xdr:colOff>177800</xdr:colOff>
      <xdr:row>39</xdr:row>
      <xdr:rowOff>3876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86417</xdr:rowOff>
    </xdr:from>
    <xdr:to>
      <xdr:col>81</xdr:col>
      <xdr:colOff>101600</xdr:colOff>
      <xdr:row>39</xdr:row>
      <xdr:rowOff>16567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7694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68262</xdr:rowOff>
    </xdr:from>
    <xdr:to>
      <xdr:col>76</xdr:col>
      <xdr:colOff>165100</xdr:colOff>
      <xdr:row>38</xdr:row>
      <xdr:rowOff>169862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160989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87483</xdr:rowOff>
    </xdr:from>
    <xdr:to>
      <xdr:col>72</xdr:col>
      <xdr:colOff>38100</xdr:colOff>
      <xdr:row>39</xdr:row>
      <xdr:rowOff>17633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8760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78791</xdr:rowOff>
    </xdr:from>
    <xdr:to>
      <xdr:col>67</xdr:col>
      <xdr:colOff>101600</xdr:colOff>
      <xdr:row>39</xdr:row>
      <xdr:rowOff>8941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109415</xdr:rowOff>
    </xdr:from>
    <xdr:to>
      <xdr:col>85</xdr:col>
      <xdr:colOff>127000</xdr:colOff>
      <xdr:row>77</xdr:row>
      <xdr:rowOff>114760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1065"/>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114760</xdr:rowOff>
    </xdr:from>
    <xdr:to>
      <xdr:col>81</xdr:col>
      <xdr:colOff>50800</xdr:colOff>
      <xdr:row>77</xdr:row>
      <xdr:rowOff>119084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641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119084</xdr:rowOff>
    </xdr:from>
    <xdr:to>
      <xdr:col>76</xdr:col>
      <xdr:colOff>114300</xdr:colOff>
      <xdr:row>77</xdr:row>
      <xdr:rowOff>125019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0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121221</xdr:rowOff>
    </xdr:from>
    <xdr:to>
      <xdr:col>71</xdr:col>
      <xdr:colOff>177800</xdr:colOff>
      <xdr:row>77</xdr:row>
      <xdr:rowOff>125019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22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58615</xdr:rowOff>
    </xdr:from>
    <xdr:to>
      <xdr:col>85</xdr:col>
      <xdr:colOff>177800</xdr:colOff>
      <xdr:row>77</xdr:row>
      <xdr:rowOff>160215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37042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63960</xdr:rowOff>
    </xdr:from>
    <xdr:to>
      <xdr:col>81</xdr:col>
      <xdr:colOff>101600</xdr:colOff>
      <xdr:row>77</xdr:row>
      <xdr:rowOff>165560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156687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68284</xdr:rowOff>
    </xdr:from>
    <xdr:to>
      <xdr:col>76</xdr:col>
      <xdr:colOff>165100</xdr:colOff>
      <xdr:row>77</xdr:row>
      <xdr:rowOff>169884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74219</xdr:rowOff>
    </xdr:from>
    <xdr:to>
      <xdr:col>72</xdr:col>
      <xdr:colOff>38100</xdr:colOff>
      <xdr:row>78</xdr:row>
      <xdr:rowOff>4369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166946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70421</xdr:rowOff>
    </xdr:from>
    <xdr:to>
      <xdr:col>67</xdr:col>
      <xdr:colOff>101600</xdr:colOff>
      <xdr:row>78</xdr:row>
      <xdr:rowOff>571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163148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50602</xdr:rowOff>
    </xdr:from>
    <xdr:to>
      <xdr:col>85</xdr:col>
      <xdr:colOff>127000</xdr:colOff>
      <xdr:row>99</xdr:row>
      <xdr:rowOff>21926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52702"/>
          <a:ext cx="838200" cy="1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21926</xdr:rowOff>
    </xdr:from>
    <xdr:to>
      <xdr:col>81</xdr:col>
      <xdr:colOff>50800</xdr:colOff>
      <xdr:row>99</xdr:row>
      <xdr:rowOff>63360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5476"/>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73096</xdr:rowOff>
    </xdr:from>
    <xdr:to>
      <xdr:col>76</xdr:col>
      <xdr:colOff>114300</xdr:colOff>
      <xdr:row>99</xdr:row>
      <xdr:rowOff>63360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75196"/>
          <a:ext cx="889000" cy="1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160531</xdr:rowOff>
    </xdr:from>
    <xdr:to>
      <xdr:col>71</xdr:col>
      <xdr:colOff>177800</xdr:colOff>
      <xdr:row>98</xdr:row>
      <xdr:rowOff>73096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91181"/>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171252</xdr:rowOff>
    </xdr:from>
    <xdr:to>
      <xdr:col>85</xdr:col>
      <xdr:colOff>177800</xdr:colOff>
      <xdr:row>98</xdr:row>
      <xdr:rowOff>101402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142576</xdr:rowOff>
    </xdr:from>
    <xdr:to>
      <xdr:col>81</xdr:col>
      <xdr:colOff>101600</xdr:colOff>
      <xdr:row>99</xdr:row>
      <xdr:rowOff>72726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63853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12560</xdr:rowOff>
    </xdr:from>
    <xdr:to>
      <xdr:col>76</xdr:col>
      <xdr:colOff>165100</xdr:colOff>
      <xdr:row>99</xdr:row>
      <xdr:rowOff>114160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105287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22296</xdr:rowOff>
    </xdr:from>
    <xdr:to>
      <xdr:col>72</xdr:col>
      <xdr:colOff>38100</xdr:colOff>
      <xdr:row>98</xdr:row>
      <xdr:rowOff>123896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140423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109731</xdr:rowOff>
    </xdr:from>
    <xdr:to>
      <xdr:col>67</xdr:col>
      <xdr:colOff>101600</xdr:colOff>
      <xdr:row>98</xdr:row>
      <xdr:rowOff>39881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56408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39535</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608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160185</xdr:rowOff>
    </xdr:from>
    <xdr:to>
      <xdr:col>98</xdr:col>
      <xdr:colOff>38100</xdr:colOff>
      <xdr:row>39</xdr:row>
      <xdr:rowOff>90335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81462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157623</xdr:rowOff>
    </xdr:from>
    <xdr:to>
      <xdr:col>116</xdr:col>
      <xdr:colOff>63500</xdr:colOff>
      <xdr:row>76</xdr:row>
      <xdr:rowOff>171155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87823"/>
          <a:ext cx="8382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171155</xdr:rowOff>
    </xdr:from>
    <xdr:to>
      <xdr:col>111</xdr:col>
      <xdr:colOff>177800</xdr:colOff>
      <xdr:row>77</xdr:row>
      <xdr:rowOff>11440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0135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11440</xdr:rowOff>
    </xdr:from>
    <xdr:to>
      <xdr:col>107</xdr:col>
      <xdr:colOff>50800</xdr:colOff>
      <xdr:row>77</xdr:row>
      <xdr:rowOff>12415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13090"/>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12415</xdr:rowOff>
    </xdr:from>
    <xdr:to>
      <xdr:col>102</xdr:col>
      <xdr:colOff>114300</xdr:colOff>
      <xdr:row>77</xdr:row>
      <xdr:rowOff>26498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14065"/>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106823</xdr:rowOff>
    </xdr:from>
    <xdr:to>
      <xdr:col>116</xdr:col>
      <xdr:colOff>114300</xdr:colOff>
      <xdr:row>77</xdr:row>
      <xdr:rowOff>36973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85250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120355</xdr:rowOff>
    </xdr:from>
    <xdr:to>
      <xdr:col>112</xdr:col>
      <xdr:colOff>38100</xdr:colOff>
      <xdr:row>77</xdr:row>
      <xdr:rowOff>50505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41632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132090</xdr:rowOff>
    </xdr:from>
    <xdr:to>
      <xdr:col>107</xdr:col>
      <xdr:colOff>101600</xdr:colOff>
      <xdr:row>77</xdr:row>
      <xdr:rowOff>62240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53367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133065</xdr:rowOff>
    </xdr:from>
    <xdr:to>
      <xdr:col>102</xdr:col>
      <xdr:colOff>165100</xdr:colOff>
      <xdr:row>77</xdr:row>
      <xdr:rowOff>63215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54342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147148</xdr:rowOff>
    </xdr:from>
    <xdr:to>
      <xdr:col>98</xdr:col>
      <xdr:colOff>38100</xdr:colOff>
      <xdr:row>77</xdr:row>
      <xdr:rowOff>77298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68425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扶助費では、前年度と比較して</a:t>
          </a:r>
          <a:r>
            <a:rPr kumimoji="1" lang="en-US" altLang="ja-JP" sz="1300">
              <a:latin typeface="ＭＳ Ｐゴシック" panose="020B0600070205080204" pitchFamily="50" charset="-128"/>
              <a:ea typeface="ＭＳ Ｐゴシック" panose="020B0600070205080204" pitchFamily="50" charset="-128"/>
            </a:rPr>
            <a:t>20,476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主な増要因は、住民税非課税世帯等に対する臨時特別給付金給付事業や子育て世帯への臨時特別給付金事業の実施等によるものである。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補助費では、特別定額給付金事業が令和２年度で終了したことにより、住民一人当たりのコストも</a:t>
          </a:r>
          <a:r>
            <a:rPr kumimoji="1" lang="en-US" altLang="ja-JP" sz="1300">
              <a:latin typeface="ＭＳ Ｐゴシック" panose="020B0600070205080204" pitchFamily="50" charset="-128"/>
              <a:ea typeface="ＭＳ Ｐゴシック" panose="020B0600070205080204" pitchFamily="50" charset="-128"/>
            </a:rPr>
            <a:t>105,612</a:t>
          </a:r>
          <a:r>
            <a:rPr kumimoji="1" lang="ja-JP" altLang="en-US" sz="1300">
              <a:latin typeface="ＭＳ Ｐゴシック" panose="020B0600070205080204" pitchFamily="50" charset="-128"/>
              <a:ea typeface="ＭＳ Ｐゴシック" panose="020B0600070205080204" pitchFamily="50" charset="-128"/>
            </a:rPr>
            <a:t>円の大幅減となっている。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普通建設事業費では、令和２年度に実施したむつみニュータウン汚水管改良工事や各施設のトイレ洋式化工事等の事業完了により、令和３年度は減となった。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積立金では、近い将来の学校老朽化に対応するため、教育施設整備基金に約２億円の積立を行ったことなどにより増加している。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今後も、人件費や社会保障経費の伸びによる扶助費の増、学校建設による事業費の増も見込まれるため、歳出の抑制を図っていく。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138176</xdr:rowOff>
    </xdr:from>
    <xdr:to>
      <xdr:col>24</xdr:col>
      <xdr:colOff>63500</xdr:colOff>
      <xdr:row>32</xdr:row>
      <xdr:rowOff>73787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53126"/>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159131</xdr:rowOff>
    </xdr:from>
    <xdr:to>
      <xdr:col>19</xdr:col>
      <xdr:colOff>177800</xdr:colOff>
      <xdr:row>32</xdr:row>
      <xdr:rowOff>73787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408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159131</xdr:rowOff>
    </xdr:from>
    <xdr:to>
      <xdr:col>15</xdr:col>
      <xdr:colOff>50800</xdr:colOff>
      <xdr:row>32</xdr:row>
      <xdr:rowOff>27877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408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27877</xdr:rowOff>
    </xdr:from>
    <xdr:to>
      <xdr:col>10</xdr:col>
      <xdr:colOff>114300</xdr:colOff>
      <xdr:row>32</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1427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87376</xdr:rowOff>
    </xdr:from>
    <xdr:to>
      <xdr:col>24</xdr:col>
      <xdr:colOff>114300</xdr:colOff>
      <xdr:row>32</xdr:row>
      <xdr:rowOff>17526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110253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22987</xdr:rowOff>
    </xdr:from>
    <xdr:to>
      <xdr:col>20</xdr:col>
      <xdr:colOff>38100</xdr:colOff>
      <xdr:row>32</xdr:row>
      <xdr:rowOff>124587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141114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108331</xdr:rowOff>
    </xdr:from>
    <xdr:to>
      <xdr:col>15</xdr:col>
      <xdr:colOff>101600</xdr:colOff>
      <xdr:row>32</xdr:row>
      <xdr:rowOff>38481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55008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148527</xdr:rowOff>
    </xdr:from>
    <xdr:to>
      <xdr:col>10</xdr:col>
      <xdr:colOff>165100</xdr:colOff>
      <xdr:row>32</xdr:row>
      <xdr:rowOff>78677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95204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170053</xdr:rowOff>
    </xdr:from>
    <xdr:to>
      <xdr:col>6</xdr:col>
      <xdr:colOff>38100</xdr:colOff>
      <xdr:row>32</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116730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61837</xdr:rowOff>
    </xdr:from>
    <xdr:to>
      <xdr:col>24</xdr:col>
      <xdr:colOff>63500</xdr:colOff>
      <xdr:row>57</xdr:row>
      <xdr:rowOff>164740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4487"/>
          <a:ext cx="8382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130009</xdr:rowOff>
    </xdr:from>
    <xdr:to>
      <xdr:col>19</xdr:col>
      <xdr:colOff>177800</xdr:colOff>
      <xdr:row>57</xdr:row>
      <xdr:rowOff>61837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31209"/>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130009</xdr:rowOff>
    </xdr:from>
    <xdr:to>
      <xdr:col>15</xdr:col>
      <xdr:colOff>50800</xdr:colOff>
      <xdr:row>57</xdr:row>
      <xdr:rowOff>160749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31209"/>
          <a:ext cx="889000" cy="20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88463</xdr:rowOff>
    </xdr:from>
    <xdr:to>
      <xdr:col>10</xdr:col>
      <xdr:colOff>114300</xdr:colOff>
      <xdr:row>57</xdr:row>
      <xdr:rowOff>160749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61113"/>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113940</xdr:rowOff>
    </xdr:from>
    <xdr:to>
      <xdr:col>24</xdr:col>
      <xdr:colOff>114300</xdr:colOff>
      <xdr:row>58</xdr:row>
      <xdr:rowOff>44090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11037</xdr:rowOff>
    </xdr:from>
    <xdr:to>
      <xdr:col>20</xdr:col>
      <xdr:colOff>38100</xdr:colOff>
      <xdr:row>57</xdr:row>
      <xdr:rowOff>112637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103764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79209</xdr:rowOff>
    </xdr:from>
    <xdr:to>
      <xdr:col>15</xdr:col>
      <xdr:colOff>101600</xdr:colOff>
      <xdr:row>57</xdr:row>
      <xdr:rowOff>9359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25886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5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109949</xdr:rowOff>
    </xdr:from>
    <xdr:to>
      <xdr:col>10</xdr:col>
      <xdr:colOff>165100</xdr:colOff>
      <xdr:row>58</xdr:row>
      <xdr:rowOff>40099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56626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37663</xdr:rowOff>
    </xdr:from>
    <xdr:to>
      <xdr:col>6</xdr:col>
      <xdr:colOff>38100</xdr:colOff>
      <xdr:row>57</xdr:row>
      <xdr:rowOff>139263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155790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100681</xdr:rowOff>
    </xdr:from>
    <xdr:to>
      <xdr:col>24</xdr:col>
      <xdr:colOff>63500</xdr:colOff>
      <xdr:row>78</xdr:row>
      <xdr:rowOff>59813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2331"/>
          <a:ext cx="838200" cy="1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59813</xdr:rowOff>
    </xdr:from>
    <xdr:to>
      <xdr:col>19</xdr:col>
      <xdr:colOff>177800</xdr:colOff>
      <xdr:row>78</xdr:row>
      <xdr:rowOff>144945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2913"/>
          <a:ext cx="889000" cy="8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122535</xdr:rowOff>
    </xdr:from>
    <xdr:to>
      <xdr:col>15</xdr:col>
      <xdr:colOff>50800</xdr:colOff>
      <xdr:row>78</xdr:row>
      <xdr:rowOff>144945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95635"/>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122535</xdr:rowOff>
    </xdr:from>
    <xdr:to>
      <xdr:col>10</xdr:col>
      <xdr:colOff>114300</xdr:colOff>
      <xdr:row>78</xdr:row>
      <xdr:rowOff>164663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95635"/>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49881</xdr:rowOff>
    </xdr:from>
    <xdr:to>
      <xdr:col>24</xdr:col>
      <xdr:colOff>114300</xdr:colOff>
      <xdr:row>77</xdr:row>
      <xdr:rowOff>151481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136258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9013</xdr:rowOff>
    </xdr:from>
    <xdr:to>
      <xdr:col>20</xdr:col>
      <xdr:colOff>38100</xdr:colOff>
      <xdr:row>78</xdr:row>
      <xdr:rowOff>110613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94145</xdr:rowOff>
    </xdr:from>
    <xdr:to>
      <xdr:col>15</xdr:col>
      <xdr:colOff>101600</xdr:colOff>
      <xdr:row>79</xdr:row>
      <xdr:rowOff>24295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71735</xdr:rowOff>
    </xdr:from>
    <xdr:to>
      <xdr:col>10</xdr:col>
      <xdr:colOff>165100</xdr:colOff>
      <xdr:row>79</xdr:row>
      <xdr:rowOff>1885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113863</xdr:rowOff>
    </xdr:from>
    <xdr:to>
      <xdr:col>6</xdr:col>
      <xdr:colOff>38100</xdr:colOff>
      <xdr:row>79</xdr:row>
      <xdr:rowOff>44013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35140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53253</xdr:rowOff>
    </xdr:from>
    <xdr:to>
      <xdr:col>24</xdr:col>
      <xdr:colOff>63500</xdr:colOff>
      <xdr:row>97</xdr:row>
      <xdr:rowOff>65839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3903"/>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65839</xdr:rowOff>
    </xdr:from>
    <xdr:to>
      <xdr:col>19</xdr:col>
      <xdr:colOff>177800</xdr:colOff>
      <xdr:row>97</xdr:row>
      <xdr:rowOff>83739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6489"/>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57468</xdr:rowOff>
    </xdr:from>
    <xdr:to>
      <xdr:col>15</xdr:col>
      <xdr:colOff>50800</xdr:colOff>
      <xdr:row>97</xdr:row>
      <xdr:rowOff>83739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8118"/>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57468</xdr:rowOff>
    </xdr:from>
    <xdr:to>
      <xdr:col>10</xdr:col>
      <xdr:colOff>114300</xdr:colOff>
      <xdr:row>97</xdr:row>
      <xdr:rowOff>75541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88118"/>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2453</xdr:rowOff>
    </xdr:from>
    <xdr:to>
      <xdr:col>24</xdr:col>
      <xdr:colOff>114300</xdr:colOff>
      <xdr:row>97</xdr:row>
      <xdr:rowOff>104053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88830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15039</xdr:rowOff>
    </xdr:from>
    <xdr:to>
      <xdr:col>20</xdr:col>
      <xdr:colOff>38100</xdr:colOff>
      <xdr:row>97</xdr:row>
      <xdr:rowOff>116639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107766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32939</xdr:rowOff>
    </xdr:from>
    <xdr:to>
      <xdr:col>15</xdr:col>
      <xdr:colOff>101600</xdr:colOff>
      <xdr:row>97</xdr:row>
      <xdr:rowOff>134539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6668</xdr:rowOff>
    </xdr:from>
    <xdr:to>
      <xdr:col>10</xdr:col>
      <xdr:colOff>165100</xdr:colOff>
      <xdr:row>97</xdr:row>
      <xdr:rowOff>108268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24741</xdr:rowOff>
    </xdr:from>
    <xdr:to>
      <xdr:col>6</xdr:col>
      <xdr:colOff>38100</xdr:colOff>
      <xdr:row>97</xdr:row>
      <xdr:rowOff>126341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135499</xdr:rowOff>
    </xdr:from>
    <xdr:to>
      <xdr:col>55</xdr:col>
      <xdr:colOff>0</xdr:colOff>
      <xdr:row>58</xdr:row>
      <xdr:rowOff>20352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08149"/>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135499</xdr:rowOff>
    </xdr:from>
    <xdr:to>
      <xdr:col>50</xdr:col>
      <xdr:colOff>114300</xdr:colOff>
      <xdr:row>58</xdr:row>
      <xdr:rowOff>5946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08149"/>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162171</xdr:rowOff>
    </xdr:from>
    <xdr:to>
      <xdr:col>45</xdr:col>
      <xdr:colOff>177800</xdr:colOff>
      <xdr:row>58</xdr:row>
      <xdr:rowOff>5946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34821"/>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158921</xdr:rowOff>
    </xdr:from>
    <xdr:to>
      <xdr:col>41</xdr:col>
      <xdr:colOff>50800</xdr:colOff>
      <xdr:row>57</xdr:row>
      <xdr:rowOff>162171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31571"/>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141002</xdr:rowOff>
    </xdr:from>
    <xdr:to>
      <xdr:col>55</xdr:col>
      <xdr:colOff>50800</xdr:colOff>
      <xdr:row>58</xdr:row>
      <xdr:rowOff>71152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55929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84699</xdr:rowOff>
    </xdr:from>
    <xdr:to>
      <xdr:col>50</xdr:col>
      <xdr:colOff>165100</xdr:colOff>
      <xdr:row>58</xdr:row>
      <xdr:rowOff>14849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126596</xdr:rowOff>
    </xdr:from>
    <xdr:to>
      <xdr:col>46</xdr:col>
      <xdr:colOff>38100</xdr:colOff>
      <xdr:row>58</xdr:row>
      <xdr:rowOff>56746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47873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111371</xdr:rowOff>
    </xdr:from>
    <xdr:to>
      <xdr:col>41</xdr:col>
      <xdr:colOff>101600</xdr:colOff>
      <xdr:row>58</xdr:row>
      <xdr:rowOff>41521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32648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7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108121</xdr:rowOff>
    </xdr:from>
    <xdr:to>
      <xdr:col>36</xdr:col>
      <xdr:colOff>165100</xdr:colOff>
      <xdr:row>58</xdr:row>
      <xdr:rowOff>38271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29398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115903</xdr:rowOff>
    </xdr:from>
    <xdr:to>
      <xdr:col>55</xdr:col>
      <xdr:colOff>0</xdr:colOff>
      <xdr:row>78</xdr:row>
      <xdr:rowOff>122830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89003"/>
          <a:ext cx="8382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122830</xdr:rowOff>
    </xdr:from>
    <xdr:to>
      <xdr:col>50</xdr:col>
      <xdr:colOff>114300</xdr:colOff>
      <xdr:row>78</xdr:row>
      <xdr:rowOff>128654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95930"/>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128654</xdr:rowOff>
    </xdr:from>
    <xdr:to>
      <xdr:col>45</xdr:col>
      <xdr:colOff>177800</xdr:colOff>
      <xdr:row>78</xdr:row>
      <xdr:rowOff>136294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175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136294</xdr:rowOff>
    </xdr:from>
    <xdr:to>
      <xdr:col>41</xdr:col>
      <xdr:colOff>50800</xdr:colOff>
      <xdr:row>78</xdr:row>
      <xdr:rowOff>136399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09394"/>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65103</xdr:rowOff>
    </xdr:from>
    <xdr:to>
      <xdr:col>55</xdr:col>
      <xdr:colOff>50800</xdr:colOff>
      <xdr:row>78</xdr:row>
      <xdr:rowOff>166703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151480</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72030</xdr:rowOff>
    </xdr:from>
    <xdr:to>
      <xdr:col>50</xdr:col>
      <xdr:colOff>165100</xdr:colOff>
      <xdr:row>79</xdr:row>
      <xdr:rowOff>2180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164757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3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77854</xdr:rowOff>
    </xdr:from>
    <xdr:to>
      <xdr:col>46</xdr:col>
      <xdr:colOff>38100</xdr:colOff>
      <xdr:row>79</xdr:row>
      <xdr:rowOff>8004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170581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85494</xdr:rowOff>
    </xdr:from>
    <xdr:to>
      <xdr:col>41</xdr:col>
      <xdr:colOff>101600</xdr:colOff>
      <xdr:row>79</xdr:row>
      <xdr:rowOff>15644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6771</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2017" y="1355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85599</xdr:rowOff>
    </xdr:from>
    <xdr:to>
      <xdr:col>36</xdr:col>
      <xdr:colOff>165100</xdr:colOff>
      <xdr:row>79</xdr:row>
      <xdr:rowOff>15749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6876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3017" y="135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157654</xdr:rowOff>
    </xdr:from>
    <xdr:to>
      <xdr:col>55</xdr:col>
      <xdr:colOff>0</xdr:colOff>
      <xdr:row>98</xdr:row>
      <xdr:rowOff>51584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8304"/>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157654</xdr:rowOff>
    </xdr:from>
    <xdr:to>
      <xdr:col>50</xdr:col>
      <xdr:colOff>114300</xdr:colOff>
      <xdr:row>98</xdr:row>
      <xdr:rowOff>3597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830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3597</xdr:rowOff>
    </xdr:from>
    <xdr:to>
      <xdr:col>45</xdr:col>
      <xdr:colOff>177800</xdr:colOff>
      <xdr:row>98</xdr:row>
      <xdr:rowOff>41388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5697"/>
          <a:ext cx="889000" cy="3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31654</xdr:rowOff>
    </xdr:from>
    <xdr:to>
      <xdr:col>41</xdr:col>
      <xdr:colOff>50800</xdr:colOff>
      <xdr:row>98</xdr:row>
      <xdr:rowOff>41388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33754"/>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xdr:rowOff>
    </xdr:from>
    <xdr:to>
      <xdr:col>55</xdr:col>
      <xdr:colOff>50800</xdr:colOff>
      <xdr:row>98</xdr:row>
      <xdr:rowOff>102384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87161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106854</xdr:rowOff>
    </xdr:from>
    <xdr:to>
      <xdr:col>50</xdr:col>
      <xdr:colOff>165100</xdr:colOff>
      <xdr:row>98</xdr:row>
      <xdr:rowOff>37004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28131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124247</xdr:rowOff>
    </xdr:from>
    <xdr:to>
      <xdr:col>46</xdr:col>
      <xdr:colOff>38100</xdr:colOff>
      <xdr:row>98</xdr:row>
      <xdr:rowOff>54397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162038</xdr:rowOff>
    </xdr:from>
    <xdr:to>
      <xdr:col>41</xdr:col>
      <xdr:colOff>101600</xdr:colOff>
      <xdr:row>98</xdr:row>
      <xdr:rowOff>92188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83315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152304</xdr:rowOff>
    </xdr:from>
    <xdr:to>
      <xdr:col>36</xdr:col>
      <xdr:colOff>165100</xdr:colOff>
      <xdr:row>98</xdr:row>
      <xdr:rowOff>82454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55213</xdr:rowOff>
    </xdr:from>
    <xdr:to>
      <xdr:col>85</xdr:col>
      <xdr:colOff>127000</xdr:colOff>
      <xdr:row>38</xdr:row>
      <xdr:rowOff>55308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7031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55308</xdr:rowOff>
    </xdr:from>
    <xdr:to>
      <xdr:col>81</xdr:col>
      <xdr:colOff>50800</xdr:colOff>
      <xdr:row>38</xdr:row>
      <xdr:rowOff>93256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7040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93256</xdr:rowOff>
    </xdr:from>
    <xdr:to>
      <xdr:col>76</xdr:col>
      <xdr:colOff>114300</xdr:colOff>
      <xdr:row>38</xdr:row>
      <xdr:rowOff>113792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0835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113792</xdr:rowOff>
    </xdr:from>
    <xdr:to>
      <xdr:col>71</xdr:col>
      <xdr:colOff>177800</xdr:colOff>
      <xdr:row>38</xdr:row>
      <xdr:rowOff>121336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2889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4413</xdr:rowOff>
    </xdr:from>
    <xdr:to>
      <xdr:col>85</xdr:col>
      <xdr:colOff>177800</xdr:colOff>
      <xdr:row>38</xdr:row>
      <xdr:rowOff>106013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90790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4508</xdr:rowOff>
    </xdr:from>
    <xdr:to>
      <xdr:col>81</xdr:col>
      <xdr:colOff>101600</xdr:colOff>
      <xdr:row>38</xdr:row>
      <xdr:rowOff>106108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97235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42456</xdr:rowOff>
    </xdr:from>
    <xdr:to>
      <xdr:col>76</xdr:col>
      <xdr:colOff>165100</xdr:colOff>
      <xdr:row>38</xdr:row>
      <xdr:rowOff>144056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135183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62992</xdr:rowOff>
    </xdr:from>
    <xdr:to>
      <xdr:col>72</xdr:col>
      <xdr:colOff>38100</xdr:colOff>
      <xdr:row>38</xdr:row>
      <xdr:rowOff>164592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155719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70536</xdr:rowOff>
    </xdr:from>
    <xdr:to>
      <xdr:col>67</xdr:col>
      <xdr:colOff>101600</xdr:colOff>
      <xdr:row>39</xdr:row>
      <xdr:rowOff>686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163263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86970</xdr:rowOff>
    </xdr:from>
    <xdr:to>
      <xdr:col>85</xdr:col>
      <xdr:colOff>127000</xdr:colOff>
      <xdr:row>55</xdr:row>
      <xdr:rowOff>106004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16720"/>
          <a:ext cx="8382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86970</xdr:rowOff>
    </xdr:from>
    <xdr:to>
      <xdr:col>81</xdr:col>
      <xdr:colOff>50800</xdr:colOff>
      <xdr:row>56</xdr:row>
      <xdr:rowOff>23007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16720"/>
          <a:ext cx="889000" cy="10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2540</xdr:rowOff>
    </xdr:from>
    <xdr:to>
      <xdr:col>76</xdr:col>
      <xdr:colOff>114300</xdr:colOff>
      <xdr:row>56</xdr:row>
      <xdr:rowOff>23007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03740"/>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2540</xdr:rowOff>
    </xdr:from>
    <xdr:to>
      <xdr:col>71</xdr:col>
      <xdr:colOff>177800</xdr:colOff>
      <xdr:row>56</xdr:row>
      <xdr:rowOff>22283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03740"/>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55204</xdr:rowOff>
    </xdr:from>
    <xdr:to>
      <xdr:col>85</xdr:col>
      <xdr:colOff>177800</xdr:colOff>
      <xdr:row>55</xdr:row>
      <xdr:rowOff>156804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78081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36170</xdr:rowOff>
    </xdr:from>
    <xdr:to>
      <xdr:col>81</xdr:col>
      <xdr:colOff>101600</xdr:colOff>
      <xdr:row>55</xdr:row>
      <xdr:rowOff>137770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143657</xdr:rowOff>
    </xdr:from>
    <xdr:to>
      <xdr:col>76</xdr:col>
      <xdr:colOff>165100</xdr:colOff>
      <xdr:row>56</xdr:row>
      <xdr:rowOff>73807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123190</xdr:rowOff>
    </xdr:from>
    <xdr:to>
      <xdr:col>72</xdr:col>
      <xdr:colOff>38100</xdr:colOff>
      <xdr:row>56</xdr:row>
      <xdr:rowOff>53340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142933</xdr:rowOff>
    </xdr:from>
    <xdr:to>
      <xdr:col>67</xdr:col>
      <xdr:colOff>101600</xdr:colOff>
      <xdr:row>56</xdr:row>
      <xdr:rowOff>73083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89610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124526</xdr:rowOff>
    </xdr:from>
    <xdr:to>
      <xdr:col>85</xdr:col>
      <xdr:colOff>127000</xdr:colOff>
      <xdr:row>78</xdr:row>
      <xdr:rowOff>137218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7626"/>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119063</xdr:rowOff>
    </xdr:from>
    <xdr:to>
      <xdr:col>81</xdr:col>
      <xdr:colOff>50800</xdr:colOff>
      <xdr:row>78</xdr:row>
      <xdr:rowOff>137218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2163"/>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119063</xdr:rowOff>
    </xdr:from>
    <xdr:to>
      <xdr:col>76</xdr:col>
      <xdr:colOff>114300</xdr:colOff>
      <xdr:row>78</xdr:row>
      <xdr:rowOff>138283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92163"/>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129591</xdr:rowOff>
    </xdr:from>
    <xdr:to>
      <xdr:col>71</xdr:col>
      <xdr:colOff>177800</xdr:colOff>
      <xdr:row>78</xdr:row>
      <xdr:rowOff>138283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2691"/>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73726</xdr:rowOff>
    </xdr:from>
    <xdr:to>
      <xdr:col>85</xdr:col>
      <xdr:colOff>177800</xdr:colOff>
      <xdr:row>79</xdr:row>
      <xdr:rowOff>3876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86418</xdr:rowOff>
    </xdr:from>
    <xdr:to>
      <xdr:col>81</xdr:col>
      <xdr:colOff>101600</xdr:colOff>
      <xdr:row>79</xdr:row>
      <xdr:rowOff>16568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7695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68263</xdr:rowOff>
    </xdr:from>
    <xdr:to>
      <xdr:col>76</xdr:col>
      <xdr:colOff>165100</xdr:colOff>
      <xdr:row>78</xdr:row>
      <xdr:rowOff>169863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160990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87483</xdr:rowOff>
    </xdr:from>
    <xdr:to>
      <xdr:col>72</xdr:col>
      <xdr:colOff>38100</xdr:colOff>
      <xdr:row>79</xdr:row>
      <xdr:rowOff>17633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8760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78791</xdr:rowOff>
    </xdr:from>
    <xdr:to>
      <xdr:col>67</xdr:col>
      <xdr:colOff>101600</xdr:colOff>
      <xdr:row>79</xdr:row>
      <xdr:rowOff>8941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109415</xdr:rowOff>
    </xdr:from>
    <xdr:to>
      <xdr:col>85</xdr:col>
      <xdr:colOff>127000</xdr:colOff>
      <xdr:row>97</xdr:row>
      <xdr:rowOff>114760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0065"/>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114760</xdr:rowOff>
    </xdr:from>
    <xdr:to>
      <xdr:col>81</xdr:col>
      <xdr:colOff>50800</xdr:colOff>
      <xdr:row>97</xdr:row>
      <xdr:rowOff>119084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541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119084</xdr:rowOff>
    </xdr:from>
    <xdr:to>
      <xdr:col>76</xdr:col>
      <xdr:colOff>114300</xdr:colOff>
      <xdr:row>97</xdr:row>
      <xdr:rowOff>125019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49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121221</xdr:rowOff>
    </xdr:from>
    <xdr:to>
      <xdr:col>71</xdr:col>
      <xdr:colOff>177800</xdr:colOff>
      <xdr:row>97</xdr:row>
      <xdr:rowOff>125019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51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58615</xdr:rowOff>
    </xdr:from>
    <xdr:to>
      <xdr:col>85</xdr:col>
      <xdr:colOff>177800</xdr:colOff>
      <xdr:row>97</xdr:row>
      <xdr:rowOff>160215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37042</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63960</xdr:rowOff>
    </xdr:from>
    <xdr:to>
      <xdr:col>81</xdr:col>
      <xdr:colOff>101600</xdr:colOff>
      <xdr:row>97</xdr:row>
      <xdr:rowOff>165560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156687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68284</xdr:rowOff>
    </xdr:from>
    <xdr:to>
      <xdr:col>76</xdr:col>
      <xdr:colOff>165100</xdr:colOff>
      <xdr:row>97</xdr:row>
      <xdr:rowOff>169884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161011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74219</xdr:rowOff>
    </xdr:from>
    <xdr:to>
      <xdr:col>72</xdr:col>
      <xdr:colOff>38100</xdr:colOff>
      <xdr:row>98</xdr:row>
      <xdr:rowOff>4369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166946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70421</xdr:rowOff>
    </xdr:from>
    <xdr:to>
      <xdr:col>67</xdr:col>
      <xdr:colOff>101600</xdr:colOff>
      <xdr:row>98</xdr:row>
      <xdr:rowOff>571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議会費では、議会費人件費の増や議会映像中継システム導入による委託料の増などにより住民一人当たりもコストも微増となっている。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総務費では、特別定額給付金事業が令和２年度で終了したことにより、</a:t>
          </a:r>
          <a:r>
            <a:rPr kumimoji="1" lang="en-US" altLang="ja-JP" sz="1300">
              <a:latin typeface="ＭＳ Ｐゴシック" panose="020B0600070205080204" pitchFamily="50" charset="-128"/>
              <a:ea typeface="ＭＳ Ｐゴシック" panose="020B0600070205080204" pitchFamily="50" charset="-128"/>
            </a:rPr>
            <a:t>63,020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民生費の主な増は、住民税非課税世帯等に対する臨時特別給付金給付事業や子育て世帯への臨時特別給付金事業の実施によるものであり、</a:t>
          </a:r>
          <a:r>
            <a:rPr kumimoji="1" lang="en-US" altLang="ja-JP" sz="1300">
              <a:latin typeface="ＭＳ Ｐゴシック" panose="020B0600070205080204" pitchFamily="50" charset="-128"/>
              <a:ea typeface="ＭＳ Ｐゴシック" panose="020B0600070205080204" pitchFamily="50" charset="-128"/>
            </a:rPr>
            <a:t>19,993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農林水産業費では、強い農業・担い手づくり総合支援交付金事業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被災農業者支援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や土地改良施設維持管理適正化事業の終了などにより</a:t>
          </a:r>
          <a:r>
            <a:rPr kumimoji="1" lang="en-US" altLang="ja-JP" sz="1300">
              <a:latin typeface="ＭＳ Ｐゴシック" panose="020B0600070205080204" pitchFamily="50" charset="-128"/>
              <a:ea typeface="ＭＳ Ｐゴシック" panose="020B0600070205080204" pitchFamily="50" charset="-128"/>
            </a:rPr>
            <a:t>12,315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土木費では、社会資本整備総合交付金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交通安全対策事業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の減などにより</a:t>
          </a:r>
          <a:r>
            <a:rPr kumimoji="1" lang="en-US" altLang="ja-JP" sz="1300">
              <a:latin typeface="ＭＳ Ｐゴシック" panose="020B0600070205080204" pitchFamily="50" charset="-128"/>
              <a:ea typeface="ＭＳ Ｐゴシック" panose="020B0600070205080204" pitchFamily="50" charset="-128"/>
            </a:rPr>
            <a:t>14,300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全体的に類似団体と比較して下回っているが、引き続き歳出の抑制に努め、より一層の財政健全化を図る。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から予算編成に枠配分方式を導入し、歳出の抑制を図ったことで、年度末に財政調整積立基金に約１億５千万円の積立を行った。このことにより、財政調整積立基金残高の標準財政規模比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今後も歳出の執行や起債の管理等を適切に行い、適正な実質収支を保つようにする。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保っているが、国民健康保険特別会計において国保財政調整基金の残高が少なくなってきているため、今後注視していく必要がある。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元利償還金の主な増加理由は、平成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年度に借り入れた臨時財政対策債の元金償還が開始となったことなどにより、対前年度比約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百万円の増となっている。今後は、学校建設等で起債の借入れが増えることが想定されるため、適正な起債管理を行い、公債費の抑制に努める。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将来負担額減少の主な要因は、地方債現在高の減少や債務負担行為に基づく支出予定額が減少したためである。今後も大幅な減少は見込めないため、より一層の歳出抑制や計画的な起債管理に努める。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予算編成時に枠配分方式を導入し歳出の抑制を図った結果、財政調整積立基金からの取崩しをせずに済んだことや教育施設整備基金に約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億円の積立ができたことが基金残高の増加に繋がった。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が不安定な中、町税等の減収や大規模災害など不測の事態への対応に加え、学校の老朽化による建て替え工事など、今後の財政需要の増大にも的確に対応していけるように計画的な積立を実施し、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新たに設置する総合運動公園の土地の取得に伴う損失補償費用、公園の整備費及び公園整備に充てるために起こした町債の元利償還金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若者定住型賃貸住宅に係る修繕費用、若者向け賃貸住宅で公営住宅法の規定を適用しないもの、若者向け分譲地、若者向け分譲住宅に係　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むつざわスマートウェルネスタウン拠点形成事業の債務負担行為に基づく債務の償還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○公園緑地等管理基金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むつざわ中央団地等の公園緑地及び施設の適正な維持管理に要する費用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教育施設整備基金：学校の老朽化に対応するための積立を行ったことにより、約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教育施設の老朽化により近い将来学校建設が予定されている。教育施設整備基金への計画的な積立を実施していく。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むつざわスマートウェルネスタウン拠点形成事業に係る債務負担行為管理基金残高が令和５年度末でなくなるため、財源の確保に努める。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新型コロナウイルス感染症の影響などにより執行残が例年より多く出たことで、基金への積立が多くできたことが主な増要因である。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枠配分方式による予算編成により歳出の抑制を図ったことや新型コロナウイルス感染症対応地方創生臨時交付金を一部既存事業に充当したことなどにより基金を取崩しせずに済んだことも残高増加に繋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大規模災害の発生など不測の事態に備えるため、これまで以上に歳入の確保、歳出の抑制に努め、少なくとも毎年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その要因は、普通交付税の臨時財政対策債償還基金費分を積み立てたためである。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起債償還に係る財源対策債へ充当しており、過去に大規模事業の実施のために借入をした財源対策債を伴う起債の元金償還が開始となることから今後も取崩し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5C3AC0-5778-4396-925E-D1897605C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8A25E7-4D66-473D-B8C2-CDCBD8236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8149B5D-D4FA-477C-97E3-3368A705391F}"/>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07B6E52-7C62-4C62-AC95-A0970FED7F23}"/>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A7FD8D5D-AFB0-4587-A5CF-9424522C3613}"/>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CD0D24C-E0F5-4D9D-878F-EB59F27856E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524490E-A0A0-40E5-80D3-8285142DB5E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22B268D-2C9B-4118-BD9D-9950BC28F92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20CB5C3-054C-4D2A-B40A-3EF4A6BFB82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627EA69-3C76-4A4D-8705-F61470933E6C}"/>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08A98C2-EFF5-4669-8511-C13E2657D16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DA600B1-43B3-4EF1-A52E-00EC0E4B395D}"/>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E18245-7E0C-4BB0-A87C-B3E279D2B90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B9F0E80-C70D-4F47-A1C5-B41B2EF2329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A7B0050-FA6E-4890-B845-87EA971AF0A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0316277-710D-42EE-9811-6B48C879516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587928F-1B22-4ED2-863B-19343EDE077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9FF36C0-DFF2-4CC7-A51B-24F944F59A5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6246B51-B6CD-4432-B242-1A8D2FFFD41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EB5BBFF-F900-440E-8111-829614E2EEA1}"/>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D4A1A470-11D5-4E4F-9481-6779AABFC1A8}"/>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CD7B464-5FAD-4046-8F0B-10A7274F6E0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D0D468E-5187-48B4-8526-0180B184946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964FEAA-F43B-4D2B-B201-6BE6728C4DA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C2B38D8-C1BB-463B-A590-4B7202E8E1B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B999707-A11B-4A3A-B5C6-22E0757CCB0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FA9322F-B5F9-4A53-9576-B3B8CCA96BD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27DDA69-063A-44B8-90D0-421CCEEC14B5}"/>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33AFA68-4DDE-42B6-B8A4-E252D43C473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C81FA98-345C-44B3-8536-9F4AF31C9BF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89F560A-5B32-4B21-BE25-ADA02C22BE8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97F5E17-3C77-4B2C-A46F-5B3BFF61B0F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84825F2-BA4B-4623-BA38-7E99BE91DD2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F4163F8-7B3D-4D5F-BC8F-F7964C4DABB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95BEB82-1815-4996-B7FC-C8AD98B35B66}"/>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60D7F7E-1AB2-4B7C-BB25-633D24229B9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8A69F2E5-18CF-47F2-80F8-A9039D0128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5DB9297F-96E7-4742-9C1C-94C93047E7B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04428A6-A237-4D96-82DD-FE0613F097C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86B2073-0CA4-45C8-B425-AB999BEE42B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AEAAD26-C9F4-4E8C-BB79-7775E7C3DBF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B345E80-6517-4D62-94FA-4137468767E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5C5B173-304F-4362-A297-C467A21E4BD9}"/>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8C1DC19-7E6C-4B92-B925-4D6082CE00A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DE71300-0C6A-449E-8BC9-CA42A32E609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7B6EC2A-AF69-4660-8CB2-FD06E15BD85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CCE63DE8-0FE2-44C2-9120-432A51B9FDF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14A3DF8-D50B-42DD-9200-9B15999A0DD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5AFF5646-8BB8-4FAD-B51A-123BAFE9848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4A453A2-AD1E-49DD-BA60-7FFFF729769B}"/>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28F7D94-DF9F-497C-82E3-A70493939272}"/>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新規の有形固定資産は、特になく、既存の有形固定資産が老朽化しているものが多いため原価償却費が上昇している。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9B5D9AB-A751-43B2-B009-B88973C2158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D865EA2-8013-4796-9FAB-A6B8933CBEF4}"/>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449D017-06DD-4FB1-8C32-0B85C753331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C419B018-67B9-46CB-B027-FB9BA6209D4D}"/>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5C5F6F68-BAD9-4031-982F-4E14D97EB039}"/>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250F333C-10EA-4D6D-AC7A-BBE56CCC3016}"/>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5ED8148-253B-47E5-AA10-75C8F7F8493D}"/>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234CCAF-CFBE-48D8-B1CF-47C0FC8C0006}"/>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1A85755B-5DD5-4805-9F14-0CA6DB90754B}"/>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5665DCE-3BFF-4AD1-AB71-6A3200DF7D96}"/>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5C35C321-F35E-4DDD-88F9-6AF09B79B4E0}"/>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451AEE4-B3D7-4079-8162-8A6DDD1F465D}"/>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AE75A69-E227-4D96-B1AA-BA0824FE765D}"/>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9E99971A-2E44-4DAD-9C64-F1F098E3F14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C5473C09-EDA2-447A-86F6-8367B19940B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5C817CD-C7F6-4080-BD40-B3FB238E1B6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DB2EDDF-0CB8-481C-94CF-5EEC0DCBD23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7FAE54C-819B-4DC4-A1C1-9F4ACAACDB90}"/>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6FE08DF2-5219-4080-A7C8-16B81426D0FC}"/>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5F8E749B-52E0-40AB-B6EB-F54D2196FB68}"/>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6B4FC42F-C00A-46E0-A3AF-8B61E5C078FF}"/>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F2E27826-B0A6-4AEB-8C77-B1C9CDF0B8B8}"/>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93146B8A-CDA7-42C5-937B-4AF966243F8E}"/>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6" name="有形固定資産減価償却率平均値テキスト">
          <a:extLst>
            <a:ext uri="{FF2B5EF4-FFF2-40B4-BE49-F238E27FC236}">
              <a16:creationId xmlns:a16="http://schemas.microsoft.com/office/drawing/2014/main" id="{85C76C86-7281-4A44-9E78-FE0DC319EF6D}"/>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CD3487A7-F2BA-4135-BBD4-EE4CECFCE09C}"/>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48B4C622-70F0-446B-8A65-1AD20CE2966C}"/>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1D2322E1-C4AC-4E79-B54B-040FA3699168}"/>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00FB96E4-0AC3-4398-822E-ED975E713789}"/>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9C2130C7-A62F-4097-A52A-CEB7C3500B72}"/>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FD81F15-4F52-4C74-BB65-C870FAF354F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871A42B-2341-4749-B2E3-D94091B7711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D1DCC15-91F9-4902-B701-12A86B6A527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9967753-31A5-4954-A6B3-17724A65814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B70E13-D3F9-4FAB-AFCE-00627680C27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7" name="楕円 86">
          <a:extLst>
            <a:ext uri="{FF2B5EF4-FFF2-40B4-BE49-F238E27FC236}">
              <a16:creationId xmlns:a16="http://schemas.microsoft.com/office/drawing/2014/main" id="{470EF2F9-3656-4761-AA5C-D3E0F09194F5}"/>
            </a:ext>
          </a:extLst>
        </xdr:cNvPr>
        <xdr:cNvSpPr/>
      </xdr:nvSpPr>
      <xdr:spPr>
        <a:xfrm>
          <a:off x="4244975" y="60297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160491</xdr:rowOff>
    </xdr:from>
    <xdr:ext cx="405111" cy="259045"/>
    <xdr:sp macro="" textlink="">
      <xdr:nvSpPr>
        <xdr:cNvPr id="88" name="有形固定資産減価償却率該当値テキスト">
          <a:extLst>
            <a:ext uri="{FF2B5EF4-FFF2-40B4-BE49-F238E27FC236}">
              <a16:creationId xmlns:a16="http://schemas.microsoft.com/office/drawing/2014/main" id="{98B35C6B-CA25-498E-B87B-CA440A712491}"/>
            </a:ext>
          </a:extLst>
        </xdr:cNvPr>
        <xdr:cNvSpPr txBox="1"/>
      </xdr:nvSpPr>
      <xdr:spPr>
        <a:xfrm>
          <a:off x="4342765" y="588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9" name="楕円 88">
          <a:extLst>
            <a:ext uri="{FF2B5EF4-FFF2-40B4-BE49-F238E27FC236}">
              <a16:creationId xmlns:a16="http://schemas.microsoft.com/office/drawing/2014/main" id="{2815C7F3-5FCB-44D4-82A0-396FC8305FF7}"/>
            </a:ext>
          </a:extLst>
        </xdr:cNvPr>
        <xdr:cNvSpPr/>
      </xdr:nvSpPr>
      <xdr:spPr>
        <a:xfrm>
          <a:off x="3611880" y="596074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16964</xdr:rowOff>
    </xdr:to>
    <xdr:cxnSp macro="">
      <xdr:nvCxnSpPr>
        <xdr:cNvPr id="90" name="直線コネクタ 89">
          <a:extLst>
            <a:ext uri="{FF2B5EF4-FFF2-40B4-BE49-F238E27FC236}">
              <a16:creationId xmlns:a16="http://schemas.microsoft.com/office/drawing/2014/main" id="{D319CF10-6E89-4199-A3E8-E1ACF0E0D3C4}"/>
            </a:ext>
          </a:extLst>
        </xdr:cNvPr>
        <xdr:cNvCxnSpPr/>
      </xdr:nvCxnSpPr>
      <xdr:spPr>
        <a:xfrm>
          <a:off x="3656965" y="6013450"/>
          <a:ext cx="640715" cy="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11158</xdr:rowOff>
    </xdr:from>
    <xdr:to>
      <xdr:col>15</xdr:col>
      <xdr:colOff>187325</xdr:colOff>
      <xdr:row>30</xdr:row>
      <xdr:rowOff>112758</xdr:rowOff>
    </xdr:to>
    <xdr:sp macro="" textlink="">
      <xdr:nvSpPr>
        <xdr:cNvPr id="91" name="楕円 90">
          <a:extLst>
            <a:ext uri="{FF2B5EF4-FFF2-40B4-BE49-F238E27FC236}">
              <a16:creationId xmlns:a16="http://schemas.microsoft.com/office/drawing/2014/main" id="{D264D45F-8C70-4CF1-8350-FF4673A4CA08}"/>
            </a:ext>
          </a:extLst>
        </xdr:cNvPr>
        <xdr:cNvSpPr/>
      </xdr:nvSpPr>
      <xdr:spPr>
        <a:xfrm>
          <a:off x="2926080" y="590903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117475</xdr:rowOff>
    </xdr:to>
    <xdr:cxnSp macro="">
      <xdr:nvCxnSpPr>
        <xdr:cNvPr id="92" name="直線コネクタ 91">
          <a:extLst>
            <a:ext uri="{FF2B5EF4-FFF2-40B4-BE49-F238E27FC236}">
              <a16:creationId xmlns:a16="http://schemas.microsoft.com/office/drawing/2014/main" id="{9D178F41-F8F8-485F-9124-10175C60E872}"/>
            </a:ext>
          </a:extLst>
        </xdr:cNvPr>
        <xdr:cNvCxnSpPr/>
      </xdr:nvCxnSpPr>
      <xdr:spPr>
        <a:xfrm>
          <a:off x="2971165" y="5954123"/>
          <a:ext cx="6858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93" name="楕円 92">
          <a:extLst>
            <a:ext uri="{FF2B5EF4-FFF2-40B4-BE49-F238E27FC236}">
              <a16:creationId xmlns:a16="http://schemas.microsoft.com/office/drawing/2014/main" id="{B3C35B62-1330-4B83-ACD8-00B2CAD38576}"/>
            </a:ext>
          </a:extLst>
        </xdr:cNvPr>
        <xdr:cNvSpPr/>
      </xdr:nvSpPr>
      <xdr:spPr>
        <a:xfrm>
          <a:off x="2240280" y="599113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142149</xdr:rowOff>
    </xdr:to>
    <xdr:cxnSp macro="">
      <xdr:nvCxnSpPr>
        <xdr:cNvPr id="94" name="直線コネクタ 93">
          <a:extLst>
            <a:ext uri="{FF2B5EF4-FFF2-40B4-BE49-F238E27FC236}">
              <a16:creationId xmlns:a16="http://schemas.microsoft.com/office/drawing/2014/main" id="{D9C12F04-7510-4A3E-84BE-59813B368E55}"/>
            </a:ext>
          </a:extLst>
        </xdr:cNvPr>
        <xdr:cNvCxnSpPr/>
      </xdr:nvCxnSpPr>
      <xdr:spPr>
        <a:xfrm flipV="1">
          <a:off x="2285365" y="5954123"/>
          <a:ext cx="685800" cy="8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95" name="楕円 94">
          <a:extLst>
            <a:ext uri="{FF2B5EF4-FFF2-40B4-BE49-F238E27FC236}">
              <a16:creationId xmlns:a16="http://schemas.microsoft.com/office/drawing/2014/main" id="{E8EFC198-742B-4F5F-A3B8-754C81C021F3}"/>
            </a:ext>
          </a:extLst>
        </xdr:cNvPr>
        <xdr:cNvSpPr/>
      </xdr:nvSpPr>
      <xdr:spPr>
        <a:xfrm>
          <a:off x="1554480" y="592681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142149</xdr:rowOff>
    </xdr:to>
    <xdr:cxnSp macro="">
      <xdr:nvCxnSpPr>
        <xdr:cNvPr id="96" name="直線コネクタ 95">
          <a:extLst>
            <a:ext uri="{FF2B5EF4-FFF2-40B4-BE49-F238E27FC236}">
              <a16:creationId xmlns:a16="http://schemas.microsoft.com/office/drawing/2014/main" id="{3CF6E229-2D8C-4E76-93FB-5F690962079A}"/>
            </a:ext>
          </a:extLst>
        </xdr:cNvPr>
        <xdr:cNvCxnSpPr/>
      </xdr:nvCxnSpPr>
      <xdr:spPr>
        <a:xfrm>
          <a:off x="1599565" y="5981428"/>
          <a:ext cx="68580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4D89206C-AC5E-4703-88C5-BFAEFAEBBB7B}"/>
            </a:ext>
          </a:extLst>
        </xdr:cNvPr>
        <xdr:cNvSpPr txBox="1"/>
      </xdr:nvSpPr>
      <xdr:spPr>
        <a:xfrm>
          <a:off x="3464569"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20AFCAE3-93C0-4D01-ABE1-9FF9B0D784F7}"/>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41240FE0-AEEB-4EC6-955F-3D08464B4BFE}"/>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aveValue有形固定資産減価償却率">
          <a:extLst>
            <a:ext uri="{FF2B5EF4-FFF2-40B4-BE49-F238E27FC236}">
              <a16:creationId xmlns:a16="http://schemas.microsoft.com/office/drawing/2014/main" id="{BA9B207D-6C9D-4885-BDE1-3AE79E3E3671}"/>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1" name="n_1mainValue有形固定資産減価償却率">
          <a:extLst>
            <a:ext uri="{FF2B5EF4-FFF2-40B4-BE49-F238E27FC236}">
              <a16:creationId xmlns:a16="http://schemas.microsoft.com/office/drawing/2014/main" id="{2A587A8A-AF25-48A0-80D7-A0377624A95D}"/>
            </a:ext>
          </a:extLst>
        </xdr:cNvPr>
        <xdr:cNvSpPr txBox="1"/>
      </xdr:nvSpPr>
      <xdr:spPr>
        <a:xfrm>
          <a:off x="346456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102" name="n_2mainValue有形固定資産減価償却率">
          <a:extLst>
            <a:ext uri="{FF2B5EF4-FFF2-40B4-BE49-F238E27FC236}">
              <a16:creationId xmlns:a16="http://schemas.microsoft.com/office/drawing/2014/main" id="{59FA085F-F716-4DAA-9E04-BF0DEE29F5C4}"/>
            </a:ext>
          </a:extLst>
        </xdr:cNvPr>
        <xdr:cNvSpPr txBox="1"/>
      </xdr:nvSpPr>
      <xdr:spPr>
        <a:xfrm>
          <a:off x="2793374" y="568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3" name="n_3mainValue有形固定資産減価償却率">
          <a:extLst>
            <a:ext uri="{FF2B5EF4-FFF2-40B4-BE49-F238E27FC236}">
              <a16:creationId xmlns:a16="http://schemas.microsoft.com/office/drawing/2014/main" id="{077FB836-8820-433A-A88A-454688A948BF}"/>
            </a:ext>
          </a:extLst>
        </xdr:cNvPr>
        <xdr:cNvSpPr txBox="1"/>
      </xdr:nvSpPr>
      <xdr:spPr>
        <a:xfrm>
          <a:off x="2107574" y="576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150875</xdr:rowOff>
    </xdr:from>
    <xdr:ext cx="405111" cy="259045"/>
    <xdr:sp macro="" textlink="">
      <xdr:nvSpPr>
        <xdr:cNvPr id="104" name="n_4mainValue有形固定資産減価償却率">
          <a:extLst>
            <a:ext uri="{FF2B5EF4-FFF2-40B4-BE49-F238E27FC236}">
              <a16:creationId xmlns:a16="http://schemas.microsoft.com/office/drawing/2014/main" id="{1AF13CFF-6A37-46A4-BCE9-EF26FB48B4B6}"/>
            </a:ext>
          </a:extLst>
        </xdr:cNvPr>
        <xdr:cNvSpPr txBox="1"/>
      </xdr:nvSpPr>
      <xdr:spPr>
        <a:xfrm>
          <a:off x="1421774" y="570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A873D3D9-7433-496E-BB94-721D60ACEFE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A391E87-9C5E-4492-B841-5725F6FD924A}"/>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9FAC1356-37E8-4B18-B798-9F952CB5E756}"/>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06F3A80-D343-4FFC-A271-B95E4DC251C1}"/>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7A8A0FF-F2F4-43B9-A639-A6D22CDDD7C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D4DEBD9-1CE1-4A80-9E8D-8F145E644A2C}"/>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097F720-C8B0-4478-8057-F4FFDFE31BD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7FBE205-8AA0-4BD3-8E7F-2B0F6402DA1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FBDB591C-B73F-4FA9-A25B-22EE071B8A8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2766F73-FB64-49EC-BEB8-4BE0A03F7F0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F930FCA-C309-4D50-B06E-5E269012663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E75CC1A-EF71-4B48-90F4-E4D00920908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DD6C4D69-C200-4F87-8178-D9E9269CF00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新規の借入れを減らしていることと、償還終了となった起債もあるため債務償還比率が低下している。類似団体と近い比率となっている。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C9D87D9C-3118-494E-8856-6ECEA2620DC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0CA68AB-63F9-4C6C-B406-F3446ECC06A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2E2D07A-A06D-4A88-879A-0C401257C3B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DAD48230-CBE4-4D12-B826-572FDF771474}"/>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C3725DB8-6000-4C15-8854-338D36618C30}"/>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240F291B-4427-4F83-8826-5B67A5F8B32B}"/>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419FDB84-7B1A-4CE3-AF42-49FB96634AB3}"/>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0AB4817-D198-4F70-8AFF-82E375B0F539}"/>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72C6E3AD-CF7D-4C9A-B104-F99B9C5A33C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4BF9CC7-4AA8-4482-B4B5-23F79628BD8D}"/>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878B959E-109E-4781-B1C2-897FD5C6B261}"/>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DD13A3B0-F5B8-4700-AC82-1D7056EA2535}"/>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33A9BC08-B8D1-43DA-B3C6-14C83E9D5F3E}"/>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5BE61A0C-4E4F-4450-88D6-875EFF5B49C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55AA4F2A-5091-47FC-974A-658E579FA9E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467B49E-0544-42AF-B4EC-91EE997959D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B18637A-1CBA-4828-9A8D-AD62B683B138}"/>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12E745DF-A267-4BA2-A6C2-72C292D006C7}"/>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68FD3ACE-BEB3-45CF-805D-902010A0F78E}"/>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2CC991B4-7A8B-4D73-8F44-3786F0E59336}"/>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EC4FB025-9CE9-40C0-B3FD-BE85BC2490F7}"/>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317BADD0-F6F1-48AA-BD20-34A38AE45C25}"/>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0" name="債務償還比率平均値テキスト">
          <a:extLst>
            <a:ext uri="{FF2B5EF4-FFF2-40B4-BE49-F238E27FC236}">
              <a16:creationId xmlns:a16="http://schemas.microsoft.com/office/drawing/2014/main" id="{936B49BA-648B-441F-8447-A5ED4826762C}"/>
            </a:ext>
          </a:extLst>
        </xdr:cNvPr>
        <xdr:cNvSpPr txBox="1"/>
      </xdr:nvSpPr>
      <xdr:spPr>
        <a:xfrm>
          <a:off x="13369925" y="569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4109985B-9D8A-4BFB-B063-798699FA3A06}"/>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D0FE5364-F424-47DE-9ABB-D276D0E8B3A3}"/>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ED595B89-EEA8-4E1C-A19D-BDC77E89E836}"/>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5778C02F-A20E-4F7E-B4B8-F52113889492}"/>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5FB30BA3-73A9-439A-B410-D6DBE560895D}"/>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BB87E3A-481D-49D6-9C88-C08C07054D97}"/>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0F477A7-ED1F-4F6A-A52B-D23983ABBF17}"/>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FF9CA75-270B-44F6-A6A5-F8D55F39F40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9863E6-5CE0-486B-9923-2B5EEE2AA66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53E1D2F-440E-421F-B1D5-8C0C7657BD1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99296</xdr:rowOff>
    </xdr:from>
    <xdr:to>
      <xdr:col>76</xdr:col>
      <xdr:colOff>73025</xdr:colOff>
      <xdr:row>29</xdr:row>
      <xdr:rowOff>29446</xdr:rowOff>
    </xdr:to>
    <xdr:sp macro="" textlink="">
      <xdr:nvSpPr>
        <xdr:cNvPr id="151" name="楕円 150">
          <a:extLst>
            <a:ext uri="{FF2B5EF4-FFF2-40B4-BE49-F238E27FC236}">
              <a16:creationId xmlns:a16="http://schemas.microsoft.com/office/drawing/2014/main" id="{F3B43F80-8DAF-4D96-839C-6BD5188BFDC3}"/>
            </a:ext>
          </a:extLst>
        </xdr:cNvPr>
        <xdr:cNvSpPr/>
      </xdr:nvSpPr>
      <xdr:spPr>
        <a:xfrm>
          <a:off x="13289280" y="564856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122173</xdr:rowOff>
    </xdr:from>
    <xdr:ext cx="469744" cy="259045"/>
    <xdr:sp macro="" textlink="">
      <xdr:nvSpPr>
        <xdr:cNvPr id="152" name="債務償還比率該当値テキスト">
          <a:extLst>
            <a:ext uri="{FF2B5EF4-FFF2-40B4-BE49-F238E27FC236}">
              <a16:creationId xmlns:a16="http://schemas.microsoft.com/office/drawing/2014/main" id="{8758C8AB-3CA2-45EB-AF1F-6A3DCBF088B1}"/>
            </a:ext>
          </a:extLst>
        </xdr:cNvPr>
        <xdr:cNvSpPr txBox="1"/>
      </xdr:nvSpPr>
      <xdr:spPr>
        <a:xfrm>
          <a:off x="13369925" y="550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23495</xdr:rowOff>
    </xdr:from>
    <xdr:to>
      <xdr:col>72</xdr:col>
      <xdr:colOff>123825</xdr:colOff>
      <xdr:row>30</xdr:row>
      <xdr:rowOff>125095</xdr:rowOff>
    </xdr:to>
    <xdr:sp macro="" textlink="">
      <xdr:nvSpPr>
        <xdr:cNvPr id="153" name="楕円 152">
          <a:extLst>
            <a:ext uri="{FF2B5EF4-FFF2-40B4-BE49-F238E27FC236}">
              <a16:creationId xmlns:a16="http://schemas.microsoft.com/office/drawing/2014/main" id="{FB904798-FC4C-4541-A2E3-D186C602058E}"/>
            </a:ext>
          </a:extLst>
        </xdr:cNvPr>
        <xdr:cNvSpPr/>
      </xdr:nvSpPr>
      <xdr:spPr>
        <a:xfrm>
          <a:off x="12629515" y="591566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150096</xdr:rowOff>
    </xdr:from>
    <xdr:to>
      <xdr:col>76</xdr:col>
      <xdr:colOff>22225</xdr:colOff>
      <xdr:row>30</xdr:row>
      <xdr:rowOff>74295</xdr:rowOff>
    </xdr:to>
    <xdr:cxnSp macro="">
      <xdr:nvCxnSpPr>
        <xdr:cNvPr id="154" name="直線コネクタ 153">
          <a:extLst>
            <a:ext uri="{FF2B5EF4-FFF2-40B4-BE49-F238E27FC236}">
              <a16:creationId xmlns:a16="http://schemas.microsoft.com/office/drawing/2014/main" id="{9431E836-BE50-4F9A-9930-2517BF26D8EB}"/>
            </a:ext>
          </a:extLst>
        </xdr:cNvPr>
        <xdr:cNvCxnSpPr/>
      </xdr:nvCxnSpPr>
      <xdr:spPr>
        <a:xfrm flipV="1">
          <a:off x="12684125" y="5703171"/>
          <a:ext cx="631190" cy="26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154922</xdr:rowOff>
    </xdr:from>
    <xdr:to>
      <xdr:col>68</xdr:col>
      <xdr:colOff>123825</xdr:colOff>
      <xdr:row>32</xdr:row>
      <xdr:rowOff>85072</xdr:rowOff>
    </xdr:to>
    <xdr:sp macro="" textlink="">
      <xdr:nvSpPr>
        <xdr:cNvPr id="155" name="楕円 154">
          <a:extLst>
            <a:ext uri="{FF2B5EF4-FFF2-40B4-BE49-F238E27FC236}">
              <a16:creationId xmlns:a16="http://schemas.microsoft.com/office/drawing/2014/main" id="{F01F388B-7F0E-4125-802B-4C51465FF499}"/>
            </a:ext>
          </a:extLst>
        </xdr:cNvPr>
        <xdr:cNvSpPr/>
      </xdr:nvSpPr>
      <xdr:spPr>
        <a:xfrm>
          <a:off x="11943715" y="622234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74295</xdr:rowOff>
    </xdr:from>
    <xdr:to>
      <xdr:col>72</xdr:col>
      <xdr:colOff>73025</xdr:colOff>
      <xdr:row>32</xdr:row>
      <xdr:rowOff>34272</xdr:rowOff>
    </xdr:to>
    <xdr:cxnSp macro="">
      <xdr:nvCxnSpPr>
        <xdr:cNvPr id="156" name="直線コネクタ 155">
          <a:extLst>
            <a:ext uri="{FF2B5EF4-FFF2-40B4-BE49-F238E27FC236}">
              <a16:creationId xmlns:a16="http://schemas.microsoft.com/office/drawing/2014/main" id="{08BD1BED-2973-4622-8841-DD16B4C7C0B0}"/>
            </a:ext>
          </a:extLst>
        </xdr:cNvPr>
        <xdr:cNvCxnSpPr/>
      </xdr:nvCxnSpPr>
      <xdr:spPr>
        <a:xfrm flipV="1">
          <a:off x="11998325" y="5970270"/>
          <a:ext cx="685800" cy="3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57386</xdr:rowOff>
    </xdr:from>
    <xdr:to>
      <xdr:col>64</xdr:col>
      <xdr:colOff>123825</xdr:colOff>
      <xdr:row>29</xdr:row>
      <xdr:rowOff>158986</xdr:rowOff>
    </xdr:to>
    <xdr:sp macro="" textlink="">
      <xdr:nvSpPr>
        <xdr:cNvPr id="157" name="楕円 156">
          <a:extLst>
            <a:ext uri="{FF2B5EF4-FFF2-40B4-BE49-F238E27FC236}">
              <a16:creationId xmlns:a16="http://schemas.microsoft.com/office/drawing/2014/main" id="{44543766-0599-42B5-84BA-D20BCFCDB779}"/>
            </a:ext>
          </a:extLst>
        </xdr:cNvPr>
        <xdr:cNvSpPr/>
      </xdr:nvSpPr>
      <xdr:spPr>
        <a:xfrm>
          <a:off x="11257915" y="5778101"/>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108186</xdr:rowOff>
    </xdr:from>
    <xdr:to>
      <xdr:col>68</xdr:col>
      <xdr:colOff>73025</xdr:colOff>
      <xdr:row>32</xdr:row>
      <xdr:rowOff>34272</xdr:rowOff>
    </xdr:to>
    <xdr:cxnSp macro="">
      <xdr:nvCxnSpPr>
        <xdr:cNvPr id="158" name="直線コネクタ 157">
          <a:extLst>
            <a:ext uri="{FF2B5EF4-FFF2-40B4-BE49-F238E27FC236}">
              <a16:creationId xmlns:a16="http://schemas.microsoft.com/office/drawing/2014/main" id="{22DD74D8-D25D-4878-9CF6-4A952132CA4C}"/>
            </a:ext>
          </a:extLst>
        </xdr:cNvPr>
        <xdr:cNvCxnSpPr/>
      </xdr:nvCxnSpPr>
      <xdr:spPr>
        <a:xfrm>
          <a:off x="11312525" y="5830806"/>
          <a:ext cx="6858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69995</xdr:rowOff>
    </xdr:from>
    <xdr:to>
      <xdr:col>60</xdr:col>
      <xdr:colOff>123825</xdr:colOff>
      <xdr:row>29</xdr:row>
      <xdr:rowOff>145</xdr:rowOff>
    </xdr:to>
    <xdr:sp macro="" textlink="">
      <xdr:nvSpPr>
        <xdr:cNvPr id="159" name="楕円 158">
          <a:extLst>
            <a:ext uri="{FF2B5EF4-FFF2-40B4-BE49-F238E27FC236}">
              <a16:creationId xmlns:a16="http://schemas.microsoft.com/office/drawing/2014/main" id="{735931C8-2F25-4FD7-80FE-0C93B17DBD14}"/>
            </a:ext>
          </a:extLst>
        </xdr:cNvPr>
        <xdr:cNvSpPr/>
      </xdr:nvSpPr>
      <xdr:spPr>
        <a:xfrm>
          <a:off x="10572115" y="562116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120795</xdr:rowOff>
    </xdr:from>
    <xdr:to>
      <xdr:col>64</xdr:col>
      <xdr:colOff>73025</xdr:colOff>
      <xdr:row>29</xdr:row>
      <xdr:rowOff>108186</xdr:rowOff>
    </xdr:to>
    <xdr:cxnSp macro="">
      <xdr:nvCxnSpPr>
        <xdr:cNvPr id="160" name="直線コネクタ 159">
          <a:extLst>
            <a:ext uri="{FF2B5EF4-FFF2-40B4-BE49-F238E27FC236}">
              <a16:creationId xmlns:a16="http://schemas.microsoft.com/office/drawing/2014/main" id="{0C54E0A3-87BE-4966-980D-71C85C523865}"/>
            </a:ext>
          </a:extLst>
        </xdr:cNvPr>
        <xdr:cNvCxnSpPr/>
      </xdr:nvCxnSpPr>
      <xdr:spPr>
        <a:xfrm>
          <a:off x="10626725" y="5675775"/>
          <a:ext cx="685800" cy="1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1" name="n_1aveValue債務償還比率">
          <a:extLst>
            <a:ext uri="{FF2B5EF4-FFF2-40B4-BE49-F238E27FC236}">
              <a16:creationId xmlns:a16="http://schemas.microsoft.com/office/drawing/2014/main" id="{7DAA4EE0-5F94-4108-9C24-923789B3F5BD}"/>
            </a:ext>
          </a:extLst>
        </xdr:cNvPr>
        <xdr:cNvSpPr txBox="1"/>
      </xdr:nvSpPr>
      <xdr:spPr>
        <a:xfrm>
          <a:off x="12459412" y="603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62" name="n_2aveValue債務償還比率">
          <a:extLst>
            <a:ext uri="{FF2B5EF4-FFF2-40B4-BE49-F238E27FC236}">
              <a16:creationId xmlns:a16="http://schemas.microsoft.com/office/drawing/2014/main" id="{E2F935BB-7CBE-4802-A04F-5BFCA15C0ADE}"/>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aveValue債務償還比率">
          <a:extLst>
            <a:ext uri="{FF2B5EF4-FFF2-40B4-BE49-F238E27FC236}">
              <a16:creationId xmlns:a16="http://schemas.microsoft.com/office/drawing/2014/main" id="{E9718151-3B0A-4CDA-B051-9A4F8FCB9C2C}"/>
            </a:ext>
          </a:extLst>
        </xdr:cNvPr>
        <xdr:cNvSpPr txBox="1"/>
      </xdr:nvSpPr>
      <xdr:spPr>
        <a:xfrm>
          <a:off x="11094797" y="60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4" name="n_4aveValue債務償還比率">
          <a:extLst>
            <a:ext uri="{FF2B5EF4-FFF2-40B4-BE49-F238E27FC236}">
              <a16:creationId xmlns:a16="http://schemas.microsoft.com/office/drawing/2014/main" id="{1F06154A-2DA4-4CEF-A560-84FF985802F1}"/>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141622</xdr:rowOff>
    </xdr:from>
    <xdr:ext cx="469744" cy="259045"/>
    <xdr:sp macro="" textlink="">
      <xdr:nvSpPr>
        <xdr:cNvPr id="165" name="n_1mainValue債務償還比率">
          <a:extLst>
            <a:ext uri="{FF2B5EF4-FFF2-40B4-BE49-F238E27FC236}">
              <a16:creationId xmlns:a16="http://schemas.microsoft.com/office/drawing/2014/main" id="{F4D6F585-34F9-4D99-B19A-C8EC623646CD}"/>
            </a:ext>
          </a:extLst>
        </xdr:cNvPr>
        <xdr:cNvSpPr txBox="1"/>
      </xdr:nvSpPr>
      <xdr:spPr>
        <a:xfrm>
          <a:off x="12459412" y="56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76199</xdr:rowOff>
    </xdr:from>
    <xdr:ext cx="469744" cy="259045"/>
    <xdr:sp macro="" textlink="">
      <xdr:nvSpPr>
        <xdr:cNvPr id="166" name="n_2mainValue債務償還比率">
          <a:extLst>
            <a:ext uri="{FF2B5EF4-FFF2-40B4-BE49-F238E27FC236}">
              <a16:creationId xmlns:a16="http://schemas.microsoft.com/office/drawing/2014/main" id="{F33069C6-1263-4BE8-A5E4-52931BB0B303}"/>
            </a:ext>
          </a:extLst>
        </xdr:cNvPr>
        <xdr:cNvSpPr txBox="1"/>
      </xdr:nvSpPr>
      <xdr:spPr>
        <a:xfrm>
          <a:off x="11780597" y="631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4063</xdr:rowOff>
    </xdr:from>
    <xdr:ext cx="469744" cy="259045"/>
    <xdr:sp macro="" textlink="">
      <xdr:nvSpPr>
        <xdr:cNvPr id="167" name="n_3mainValue債務償還比率">
          <a:extLst>
            <a:ext uri="{FF2B5EF4-FFF2-40B4-BE49-F238E27FC236}">
              <a16:creationId xmlns:a16="http://schemas.microsoft.com/office/drawing/2014/main" id="{353DC7AF-8B4B-45DD-B77B-20B5816D5106}"/>
            </a:ext>
          </a:extLst>
        </xdr:cNvPr>
        <xdr:cNvSpPr txBox="1"/>
      </xdr:nvSpPr>
      <xdr:spPr>
        <a:xfrm>
          <a:off x="11094797" y="555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16672</xdr:rowOff>
    </xdr:from>
    <xdr:ext cx="469744" cy="259045"/>
    <xdr:sp macro="" textlink="">
      <xdr:nvSpPr>
        <xdr:cNvPr id="168" name="n_4mainValue債務償還比率">
          <a:extLst>
            <a:ext uri="{FF2B5EF4-FFF2-40B4-BE49-F238E27FC236}">
              <a16:creationId xmlns:a16="http://schemas.microsoft.com/office/drawing/2014/main" id="{FBA23888-C8AA-405B-BD3C-DD4CE5BC4F6D}"/>
            </a:ext>
          </a:extLst>
        </xdr:cNvPr>
        <xdr:cNvSpPr txBox="1"/>
      </xdr:nvSpPr>
      <xdr:spPr>
        <a:xfrm>
          <a:off x="10408997" y="54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2C84416-83A1-48DB-A50C-CBD261E2FAC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3E14EE9-848F-41A6-B0EE-DE201546C63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46EF47B9-7EC3-475E-8457-E0E4F6FA7EE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E9BB797-AD64-4CE3-A01D-A664CFB045C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13B4BC6-96F2-4FE0-802B-C986BA0C25B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01AF6C2-5B7E-443A-AFA7-BE88A3701AD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F42D72-CBDB-43BB-808E-0A3A2E8CA44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4BD790-FEAC-48A8-91CE-528D0281932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C418CA-6608-48D2-99BB-804640A01D0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B5564D-961A-4B42-A1F3-ED2C27912F1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F978F5-EE7C-49E8-8A10-58C7F513995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29AD4A-FB71-4633-A273-4E5A3684C18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C56E04-91B1-41F9-A837-927579BB808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4D42D2-D2B0-4ED3-BBDC-3B4674B9B9A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70859C-5E7A-4F97-9885-4F5FBD2BB92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F6A84D-E664-482E-84FE-BE4464DE17C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394483-33C3-4C9B-BAC4-FDDBB720EBF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E79343-28F4-4D8D-9F35-E4955C41F99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B3774E-69F6-40E9-A4F6-1FFF8418653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DEC610-09EB-44EE-A7C4-7565E350599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459B8C-0D15-4A96-AE5B-B1920A8FD84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908AB6-0291-41F3-8882-66D5376A0FD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5EDC8D-03C5-4876-B5B0-2D2FA211E3A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B8FC28-CB03-4C1F-AE28-2A78B08D826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713479-090F-4DF5-B374-F9B1A17E4EF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4154E9-620B-4BE3-9587-F74E4402B44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C250D4-B493-47F8-9BD5-5F82BE5BB65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2D3381-AA5F-4AA6-87DD-C0D36EA837C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9CEEAB-89A1-4D5C-AA15-48028ADB8D3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1D43C6-461D-45CE-A3E7-67799A06755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14B4C4-1BE3-4C27-8ED1-5CF25941B1C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AF1F4B-99E5-4840-86A6-05A355DE06D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A7945C-7AC6-4420-81F4-20AAB6DE4DC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009F26-9BF9-4972-806A-A4ADE90A731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9ED76F-A47E-4A45-A586-B0B494FF43C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54355E-CBF6-4C9D-B6D3-C0128989C50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6486BB-00F5-4911-BCA7-99EB7847C81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D1D036-DEB4-4264-AA29-77D0864BD0A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C0A033-82DD-41E7-A44A-8018052FCD0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C7AAD7-15C2-4D62-8768-F424E43BBBB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EEB7C5-A416-49F2-BA37-5A8C2C54040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FBB96F-4175-4371-B289-EC3F422B6E5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B3B989-5ACE-4760-AABB-CE6F30CFB0F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54EDDC-832F-4D47-8F99-B5C38A20272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D7CE71-A3E2-44DD-A17F-0365C70077D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AE1B5B-D368-4DC4-8D62-ED5F121358B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677256-D513-4874-BC91-8D1D336506B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12E66-F106-4D18-B0EA-A758AAE5C3C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D55251-1D74-4133-80BB-992F35F69249}"/>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EADF6C-3513-4959-8F6C-72CD9FEB116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46760B-E672-4706-B427-C4B21057352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B6E1E0D-D13E-426A-9EF1-58F63A84A9C6}"/>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D04A64-968C-425E-8C9D-A184CAC889B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85BDA9-A18D-413A-9386-83073D5CC3E2}"/>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E180DF-9A03-4104-888E-EE50820EC27D}"/>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FFF62F-0431-42EA-B8C8-73E6C4987DA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EB24FC-EDCF-4762-8F87-B68B6A52701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7B3E003-B2BB-42A6-A9D3-CF531B263B0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7520F0-E10C-4A76-B232-F16C3565141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C0BADCB-71C1-46DB-9609-3014BEFA99C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4F92191-8B1D-484B-B402-B9C9DA4D8D8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96FDDF0E-5409-4D46-AC17-200CCF22FB8A}"/>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A380B81F-2934-4723-9EB5-C74CD396F479}"/>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201EA50C-5AE1-4DE5-B5EB-D23390F760DA}"/>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96940D5-CCE5-427E-8518-166D3E04B6CA}"/>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F425435D-97B1-4B7D-967C-073E3F18AB40}"/>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61CF1A5D-911E-4B87-A71F-5F90C6971397}"/>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A2E81856-B52A-48E5-BC08-86F67167611A}"/>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04F47E9-93E4-4E31-8C93-4B1D04F12975}"/>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856C255-5CC8-4AF2-8BBB-78737BACC05F}"/>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20418B11-A120-48C1-856D-7DDCC7E22E27}"/>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8DFBF6C-D4FF-42FF-A617-B5424E86D55A}"/>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9C1499-4329-4A4C-8029-22E802E7FE8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7F7954-4354-4A8B-A367-F985CF3B3EB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012488-2CFB-48D1-87CC-951C4DA1B69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F07542-3873-4F07-B5FB-7EA1C819418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579F8D-5585-4728-88F7-1D2BA5A0440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10EA1125-A1B1-47CF-B013-FEB6F77ADA49}"/>
            </a:ext>
          </a:extLst>
        </xdr:cNvPr>
        <xdr:cNvSpPr/>
      </xdr:nvSpPr>
      <xdr:spPr>
        <a:xfrm>
          <a:off x="4131310" y="6449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324C1E01-6BD1-4765-99BB-25DED05671AD}"/>
            </a:ext>
          </a:extLst>
        </xdr:cNvPr>
        <xdr:cNvSpPr txBox="1"/>
      </xdr:nvSpPr>
      <xdr:spPr>
        <a:xfrm>
          <a:off x="421259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a:extLst>
            <a:ext uri="{FF2B5EF4-FFF2-40B4-BE49-F238E27FC236}">
              <a16:creationId xmlns:a16="http://schemas.microsoft.com/office/drawing/2014/main" id="{9988302B-1A01-4540-89C2-9A8120006C64}"/>
            </a:ext>
          </a:extLst>
        </xdr:cNvPr>
        <xdr:cNvSpPr/>
      </xdr:nvSpPr>
      <xdr:spPr>
        <a:xfrm>
          <a:off x="3388360" y="6418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E475E89D-A407-4C0E-8A55-8B114CBF1186}"/>
            </a:ext>
          </a:extLst>
        </xdr:cNvPr>
        <xdr:cNvCxnSpPr/>
      </xdr:nvCxnSpPr>
      <xdr:spPr>
        <a:xfrm>
          <a:off x="3431540" y="647319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2878E988-4D54-487B-9A26-C1D5004A743D}"/>
            </a:ext>
          </a:extLst>
        </xdr:cNvPr>
        <xdr:cNvSpPr/>
      </xdr:nvSpPr>
      <xdr:spPr>
        <a:xfrm>
          <a:off x="2571750" y="6393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125730</xdr:rowOff>
    </xdr:to>
    <xdr:cxnSp macro="">
      <xdr:nvCxnSpPr>
        <xdr:cNvPr id="78" name="直線コネクタ 77">
          <a:extLst>
            <a:ext uri="{FF2B5EF4-FFF2-40B4-BE49-F238E27FC236}">
              <a16:creationId xmlns:a16="http://schemas.microsoft.com/office/drawing/2014/main" id="{85DEE3D1-F386-4AAC-81FF-5503C16957FF}"/>
            </a:ext>
          </a:extLst>
        </xdr:cNvPr>
        <xdr:cNvCxnSpPr/>
      </xdr:nvCxnSpPr>
      <xdr:spPr>
        <a:xfrm>
          <a:off x="2626360" y="64389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CC3D7342-A7BD-4778-9986-1DBA256A5CDF}"/>
            </a:ext>
          </a:extLst>
        </xdr:cNvPr>
        <xdr:cNvSpPr/>
      </xdr:nvSpPr>
      <xdr:spPr>
        <a:xfrm>
          <a:off x="1774190" y="63823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9C66F895-D5EE-4769-ABD7-D1C4644226D5}"/>
            </a:ext>
          </a:extLst>
        </xdr:cNvPr>
        <xdr:cNvCxnSpPr/>
      </xdr:nvCxnSpPr>
      <xdr:spPr>
        <a:xfrm>
          <a:off x="1828800" y="643699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5C50EFE4-1BCD-48DD-8DBB-B9EF58B7F6D0}"/>
            </a:ext>
          </a:extLst>
        </xdr:cNvPr>
        <xdr:cNvSpPr/>
      </xdr:nvSpPr>
      <xdr:spPr>
        <a:xfrm>
          <a:off x="988060" y="636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5762D2C9-AD6B-440E-B4A8-D381A6E49566}"/>
            </a:ext>
          </a:extLst>
        </xdr:cNvPr>
        <xdr:cNvCxnSpPr/>
      </xdr:nvCxnSpPr>
      <xdr:spPr>
        <a:xfrm>
          <a:off x="1031240" y="640842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5F6F1FE8-5219-4612-9243-73EF22BAADAB}"/>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BC4B6ABB-E94A-49D2-B61B-0A0347CD30B1}"/>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D39CE650-E900-43D5-9851-E0D912054F82}"/>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E82C4DD-D180-41AC-955D-7EA1D964B5C7}"/>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CE5B0667-EBF4-4448-B5F7-6E52370D685F}"/>
            </a:ext>
          </a:extLst>
        </xdr:cNvPr>
        <xdr:cNvSpPr txBox="1"/>
      </xdr:nvSpPr>
      <xdr:spPr>
        <a:xfrm>
          <a:off x="32391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756B80E9-B4AC-4D46-B2C7-F8E92919F557}"/>
            </a:ext>
          </a:extLst>
        </xdr:cNvPr>
        <xdr:cNvSpPr txBox="1"/>
      </xdr:nvSpPr>
      <xdr:spPr>
        <a:xfrm>
          <a:off x="2439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426E13B0-DCBF-4782-967B-F05CF1C06707}"/>
            </a:ext>
          </a:extLst>
        </xdr:cNvPr>
        <xdr:cNvSpPr txBox="1"/>
      </xdr:nvSpPr>
      <xdr:spPr>
        <a:xfrm>
          <a:off x="164148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3C7102B9-526E-4500-A852-3246CAFB6590}"/>
            </a:ext>
          </a:extLst>
        </xdr:cNvPr>
        <xdr:cNvSpPr txBox="1"/>
      </xdr:nvSpPr>
      <xdr:spPr>
        <a:xfrm>
          <a:off x="85535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E796340-2C06-4D3A-9F26-6354672F275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262266-492F-4744-AD85-F85A1A7112C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FEA9D8A-B83F-4355-BC57-FFA68875391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1E5414-9719-47BD-82FB-76C5799E7F1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3DF263E-1925-4BB2-95F1-FA25C3F0921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8F1B4E7-58E0-42C9-9B44-C84F4E066D3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D96AE1-2966-49B1-A075-C08C4DE756D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9C2F6B7-270A-4081-BFFB-5E63D7F668A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1B91DD7-AC26-4565-A1CF-7FDED7744EC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FEF2A9-2745-4556-96AC-254CD4D98B7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A120951-9283-4A70-AA2B-59CC67FCF71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8E183B4-6D0C-4564-AE79-5DA40286D7B3}"/>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7D639E-8AF2-4EE0-B8C7-9E0DBB7A019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59B0771-1CA7-4F94-8A4B-8B36CC2FC075}"/>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8D9CD1B-670B-4B42-A7E2-CA5D27FCF42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81B1665-BC0C-41F9-B964-23EF93345B17}"/>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FEA524B-3610-4E50-BFDC-6F76F9F7F5A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CBA96DA4-1F7F-4279-8D8F-D4B65B28FF1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6CBB80-C634-45F3-92EE-99FC0990247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DCBDBEE-30B6-4F69-9DAD-71190A2FA1F0}"/>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45497D-FC9E-4EE5-8445-F0792409069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3082A80-B4AE-4F6D-8366-DE30127DCD0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DC5AE38-E998-4301-AF5A-E108A0B358D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FBD90E26-378A-47C1-B5EC-1782B00AE56A}"/>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359C07C4-8A60-495B-8B4B-F7F115F0B63B}"/>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FA7D0830-1F60-4236-A332-458E2E9D93B6}"/>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C98B2063-DE0D-4484-B3BC-571BC22A5986}"/>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25FA244E-BCFE-47C8-ABA8-41DFE70D7750}"/>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4A260136-D86D-4C3C-822C-3B6DED18E483}"/>
            </a:ext>
          </a:extLst>
        </xdr:cNvPr>
        <xdr:cNvSpPr txBox="1"/>
      </xdr:nvSpPr>
      <xdr:spPr>
        <a:xfrm>
          <a:off x="9467850" y="690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4B1463-D1F0-4C95-AD67-B1C1E5C79EDD}"/>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78ECED7E-4E84-4307-8188-E75AA278103F}"/>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EDC69DD3-2270-4E5E-9DF0-13629C888E5C}"/>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54B04FD4-5333-4696-8D4F-81AA97B65885}"/>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5E793913-B457-4F09-A287-1CD3AD4F3F30}"/>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512289F-F4F6-4F13-8EF2-1D896C2FE1E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B35522-678E-4E22-B743-410E0415A51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E758E5-DF87-4B77-BA48-BB21DBC2A30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A25A8D-0159-4BCB-BF70-E01108908AF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48FCFB-4848-40A4-A4E7-BEFDE560262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152616</xdr:rowOff>
    </xdr:from>
    <xdr:to>
      <xdr:col>55</xdr:col>
      <xdr:colOff>50800</xdr:colOff>
      <xdr:row>40</xdr:row>
      <xdr:rowOff>82766</xdr:rowOff>
    </xdr:to>
    <xdr:sp macro="" textlink="">
      <xdr:nvSpPr>
        <xdr:cNvPr id="130" name="楕円 129">
          <a:extLst>
            <a:ext uri="{FF2B5EF4-FFF2-40B4-BE49-F238E27FC236}">
              <a16:creationId xmlns:a16="http://schemas.microsoft.com/office/drawing/2014/main" id="{526C401A-2505-4D71-96D0-AB52020CEC53}"/>
            </a:ext>
          </a:extLst>
        </xdr:cNvPr>
        <xdr:cNvSpPr/>
      </xdr:nvSpPr>
      <xdr:spPr>
        <a:xfrm>
          <a:off x="9394190" y="683916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4043</xdr:rowOff>
    </xdr:from>
    <xdr:ext cx="534377" cy="259045"/>
    <xdr:sp macro="" textlink="">
      <xdr:nvSpPr>
        <xdr:cNvPr id="131" name="【道路】&#10;一人当たり延長該当値テキスト">
          <a:extLst>
            <a:ext uri="{FF2B5EF4-FFF2-40B4-BE49-F238E27FC236}">
              <a16:creationId xmlns:a16="http://schemas.microsoft.com/office/drawing/2014/main" id="{595CCF81-F768-4823-BEB3-F020F7222B37}"/>
            </a:ext>
          </a:extLst>
        </xdr:cNvPr>
        <xdr:cNvSpPr txBox="1"/>
      </xdr:nvSpPr>
      <xdr:spPr>
        <a:xfrm>
          <a:off x="9467850" y="66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155595</xdr:rowOff>
    </xdr:from>
    <xdr:to>
      <xdr:col>50</xdr:col>
      <xdr:colOff>165100</xdr:colOff>
      <xdr:row>40</xdr:row>
      <xdr:rowOff>85745</xdr:rowOff>
    </xdr:to>
    <xdr:sp macro="" textlink="">
      <xdr:nvSpPr>
        <xdr:cNvPr id="132" name="楕円 131">
          <a:extLst>
            <a:ext uri="{FF2B5EF4-FFF2-40B4-BE49-F238E27FC236}">
              <a16:creationId xmlns:a16="http://schemas.microsoft.com/office/drawing/2014/main" id="{16F44010-0B3B-48B1-8E1F-B791EE467A61}"/>
            </a:ext>
          </a:extLst>
        </xdr:cNvPr>
        <xdr:cNvSpPr/>
      </xdr:nvSpPr>
      <xdr:spPr>
        <a:xfrm>
          <a:off x="8632190" y="68421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31966</xdr:rowOff>
    </xdr:from>
    <xdr:to>
      <xdr:col>55</xdr:col>
      <xdr:colOff>0</xdr:colOff>
      <xdr:row>40</xdr:row>
      <xdr:rowOff>34945</xdr:rowOff>
    </xdr:to>
    <xdr:cxnSp macro="">
      <xdr:nvCxnSpPr>
        <xdr:cNvPr id="133" name="直線コネクタ 132">
          <a:extLst>
            <a:ext uri="{FF2B5EF4-FFF2-40B4-BE49-F238E27FC236}">
              <a16:creationId xmlns:a16="http://schemas.microsoft.com/office/drawing/2014/main" id="{27F1BDDE-0874-4FC2-8AE4-F0CF65461BF1}"/>
            </a:ext>
          </a:extLst>
        </xdr:cNvPr>
        <xdr:cNvCxnSpPr/>
      </xdr:nvCxnSpPr>
      <xdr:spPr>
        <a:xfrm flipV="1">
          <a:off x="8686800" y="6888061"/>
          <a:ext cx="74295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157302</xdr:rowOff>
    </xdr:from>
    <xdr:to>
      <xdr:col>46</xdr:col>
      <xdr:colOff>38100</xdr:colOff>
      <xdr:row>40</xdr:row>
      <xdr:rowOff>87452</xdr:rowOff>
    </xdr:to>
    <xdr:sp macro="" textlink="">
      <xdr:nvSpPr>
        <xdr:cNvPr id="134" name="楕円 133">
          <a:extLst>
            <a:ext uri="{FF2B5EF4-FFF2-40B4-BE49-F238E27FC236}">
              <a16:creationId xmlns:a16="http://schemas.microsoft.com/office/drawing/2014/main" id="{757A65D4-51F7-4FEA-B625-08C923B21E77}"/>
            </a:ext>
          </a:extLst>
        </xdr:cNvPr>
        <xdr:cNvSpPr/>
      </xdr:nvSpPr>
      <xdr:spPr>
        <a:xfrm>
          <a:off x="7846060" y="6845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34945</xdr:rowOff>
    </xdr:from>
    <xdr:to>
      <xdr:col>50</xdr:col>
      <xdr:colOff>114300</xdr:colOff>
      <xdr:row>40</xdr:row>
      <xdr:rowOff>36652</xdr:rowOff>
    </xdr:to>
    <xdr:cxnSp macro="">
      <xdr:nvCxnSpPr>
        <xdr:cNvPr id="135" name="直線コネクタ 134">
          <a:extLst>
            <a:ext uri="{FF2B5EF4-FFF2-40B4-BE49-F238E27FC236}">
              <a16:creationId xmlns:a16="http://schemas.microsoft.com/office/drawing/2014/main" id="{76913284-8EA9-418E-B71C-8F3FB0B66690}"/>
            </a:ext>
          </a:extLst>
        </xdr:cNvPr>
        <xdr:cNvCxnSpPr/>
      </xdr:nvCxnSpPr>
      <xdr:spPr>
        <a:xfrm flipV="1">
          <a:off x="7889240" y="6892945"/>
          <a:ext cx="79756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162789</xdr:rowOff>
    </xdr:from>
    <xdr:to>
      <xdr:col>41</xdr:col>
      <xdr:colOff>101600</xdr:colOff>
      <xdr:row>40</xdr:row>
      <xdr:rowOff>92939</xdr:rowOff>
    </xdr:to>
    <xdr:sp macro="" textlink="">
      <xdr:nvSpPr>
        <xdr:cNvPr id="136" name="楕円 135">
          <a:extLst>
            <a:ext uri="{FF2B5EF4-FFF2-40B4-BE49-F238E27FC236}">
              <a16:creationId xmlns:a16="http://schemas.microsoft.com/office/drawing/2014/main" id="{63CA0FE0-4AE8-41C3-BD7B-E84D16E1E41F}"/>
            </a:ext>
          </a:extLst>
        </xdr:cNvPr>
        <xdr:cNvSpPr/>
      </xdr:nvSpPr>
      <xdr:spPr>
        <a:xfrm>
          <a:off x="7029450" y="68512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36652</xdr:rowOff>
    </xdr:from>
    <xdr:to>
      <xdr:col>45</xdr:col>
      <xdr:colOff>177800</xdr:colOff>
      <xdr:row>40</xdr:row>
      <xdr:rowOff>42139</xdr:rowOff>
    </xdr:to>
    <xdr:cxnSp macro="">
      <xdr:nvCxnSpPr>
        <xdr:cNvPr id="137" name="直線コネクタ 136">
          <a:extLst>
            <a:ext uri="{FF2B5EF4-FFF2-40B4-BE49-F238E27FC236}">
              <a16:creationId xmlns:a16="http://schemas.microsoft.com/office/drawing/2014/main" id="{2818B6FB-9DE6-4E49-8E25-705D8BEA7D49}"/>
            </a:ext>
          </a:extLst>
        </xdr:cNvPr>
        <xdr:cNvCxnSpPr/>
      </xdr:nvCxnSpPr>
      <xdr:spPr>
        <a:xfrm flipV="1">
          <a:off x="7084060" y="6894652"/>
          <a:ext cx="80518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165730</xdr:rowOff>
    </xdr:from>
    <xdr:to>
      <xdr:col>36</xdr:col>
      <xdr:colOff>165100</xdr:colOff>
      <xdr:row>40</xdr:row>
      <xdr:rowOff>95880</xdr:rowOff>
    </xdr:to>
    <xdr:sp macro="" textlink="">
      <xdr:nvSpPr>
        <xdr:cNvPr id="138" name="楕円 137">
          <a:extLst>
            <a:ext uri="{FF2B5EF4-FFF2-40B4-BE49-F238E27FC236}">
              <a16:creationId xmlns:a16="http://schemas.microsoft.com/office/drawing/2014/main" id="{AC6C0D63-C7FF-44EA-96A6-DE745CB57CFA}"/>
            </a:ext>
          </a:extLst>
        </xdr:cNvPr>
        <xdr:cNvSpPr/>
      </xdr:nvSpPr>
      <xdr:spPr>
        <a:xfrm>
          <a:off x="6231890" y="68560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42139</xdr:rowOff>
    </xdr:from>
    <xdr:to>
      <xdr:col>41</xdr:col>
      <xdr:colOff>50800</xdr:colOff>
      <xdr:row>40</xdr:row>
      <xdr:rowOff>45080</xdr:rowOff>
    </xdr:to>
    <xdr:cxnSp macro="">
      <xdr:nvCxnSpPr>
        <xdr:cNvPr id="139" name="直線コネクタ 138">
          <a:extLst>
            <a:ext uri="{FF2B5EF4-FFF2-40B4-BE49-F238E27FC236}">
              <a16:creationId xmlns:a16="http://schemas.microsoft.com/office/drawing/2014/main" id="{51440812-178B-4191-A1EB-5E854BA55675}"/>
            </a:ext>
          </a:extLst>
        </xdr:cNvPr>
        <xdr:cNvCxnSpPr/>
      </xdr:nvCxnSpPr>
      <xdr:spPr>
        <a:xfrm flipV="1">
          <a:off x="6286500" y="6902044"/>
          <a:ext cx="79756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E037D212-46B7-4A20-A476-3D3B2B0E23E7}"/>
            </a:ext>
          </a:extLst>
        </xdr:cNvPr>
        <xdr:cNvSpPr txBox="1"/>
      </xdr:nvSpPr>
      <xdr:spPr>
        <a:xfrm>
          <a:off x="8422151" y="70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D1F4EF16-4F6A-4CD3-A7EE-D5E48845910B}"/>
            </a:ext>
          </a:extLst>
        </xdr:cNvPr>
        <xdr:cNvSpPr txBox="1"/>
      </xdr:nvSpPr>
      <xdr:spPr>
        <a:xfrm>
          <a:off x="7641101" y="702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9A8EF09E-BC3A-4875-9AD4-9EFF5324D7B4}"/>
            </a:ext>
          </a:extLst>
        </xdr:cNvPr>
        <xdr:cNvSpPr txBox="1"/>
      </xdr:nvSpPr>
      <xdr:spPr>
        <a:xfrm>
          <a:off x="6854971" y="70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D6827D67-2406-4AD8-A3FD-32548E6D6533}"/>
            </a:ext>
          </a:extLst>
        </xdr:cNvPr>
        <xdr:cNvSpPr txBox="1"/>
      </xdr:nvSpPr>
      <xdr:spPr>
        <a:xfrm>
          <a:off x="603836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102272</xdr:rowOff>
    </xdr:from>
    <xdr:ext cx="534377" cy="259045"/>
    <xdr:sp macro="" textlink="">
      <xdr:nvSpPr>
        <xdr:cNvPr id="144" name="n_1mainValue【道路】&#10;一人当たり延長">
          <a:extLst>
            <a:ext uri="{FF2B5EF4-FFF2-40B4-BE49-F238E27FC236}">
              <a16:creationId xmlns:a16="http://schemas.microsoft.com/office/drawing/2014/main" id="{680F20ED-57A1-4E41-80C6-F64DF6D56517}"/>
            </a:ext>
          </a:extLst>
        </xdr:cNvPr>
        <xdr:cNvSpPr txBox="1"/>
      </xdr:nvSpPr>
      <xdr:spPr>
        <a:xfrm>
          <a:off x="8422151" y="66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103979</xdr:rowOff>
    </xdr:from>
    <xdr:ext cx="534377" cy="259045"/>
    <xdr:sp macro="" textlink="">
      <xdr:nvSpPr>
        <xdr:cNvPr id="145" name="n_2mainValue【道路】&#10;一人当たり延長">
          <a:extLst>
            <a:ext uri="{FF2B5EF4-FFF2-40B4-BE49-F238E27FC236}">
              <a16:creationId xmlns:a16="http://schemas.microsoft.com/office/drawing/2014/main" id="{2A7AD03A-5F5B-487C-B664-886FE746F282}"/>
            </a:ext>
          </a:extLst>
        </xdr:cNvPr>
        <xdr:cNvSpPr txBox="1"/>
      </xdr:nvSpPr>
      <xdr:spPr>
        <a:xfrm>
          <a:off x="764110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109466</xdr:rowOff>
    </xdr:from>
    <xdr:ext cx="534377" cy="259045"/>
    <xdr:sp macro="" textlink="">
      <xdr:nvSpPr>
        <xdr:cNvPr id="146" name="n_3mainValue【道路】&#10;一人当たり延長">
          <a:extLst>
            <a:ext uri="{FF2B5EF4-FFF2-40B4-BE49-F238E27FC236}">
              <a16:creationId xmlns:a16="http://schemas.microsoft.com/office/drawing/2014/main" id="{BABB953B-A5A1-4920-A67E-841FDAB77AC1}"/>
            </a:ext>
          </a:extLst>
        </xdr:cNvPr>
        <xdr:cNvSpPr txBox="1"/>
      </xdr:nvSpPr>
      <xdr:spPr>
        <a:xfrm>
          <a:off x="6854971" y="6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112407</xdr:rowOff>
    </xdr:from>
    <xdr:ext cx="534377" cy="259045"/>
    <xdr:sp macro="" textlink="">
      <xdr:nvSpPr>
        <xdr:cNvPr id="147" name="n_4mainValue【道路】&#10;一人当たり延長">
          <a:extLst>
            <a:ext uri="{FF2B5EF4-FFF2-40B4-BE49-F238E27FC236}">
              <a16:creationId xmlns:a16="http://schemas.microsoft.com/office/drawing/2014/main" id="{2FFE8E1E-1D42-46A8-80FC-4C80F3C34BFF}"/>
            </a:ext>
          </a:extLst>
        </xdr:cNvPr>
        <xdr:cNvSpPr txBox="1"/>
      </xdr:nvSpPr>
      <xdr:spPr>
        <a:xfrm>
          <a:off x="6038361" y="66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C8F63C8-FB5D-488C-905A-F633FE75042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0AADC1B-FEA0-4958-9F10-499C8D978CF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DC95D77-E5D9-4212-B350-894E44B8C55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7476FFA-25DD-4175-B95B-02BF93A0C8B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EFD607C-0DF5-4C9E-B620-3F6A64AB0FA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742AE9B-803F-4964-9837-BDA965C8E6E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1847D60-2E09-4F23-A37F-ACDE51A0C1E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32C0862-0C5F-491F-BB58-749717F2691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829B25-2C20-42F9-BC5E-3DD431259BE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BAE5E4B-0E6A-4F06-9F7B-CDFB11A23E8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C107027-194C-4F7D-A4DC-B59EF1C3F6F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71A7143-3821-45E7-978A-F6DB4004779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FD42AAB-32E9-42B7-A8D4-17321335D8F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7E033AF-3B53-4F9A-9173-2C2BD1DE267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8CE991F-5276-4486-AC0C-F687F43354A5}"/>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B5FAE41-B6B9-4169-A8C7-129553C34A3B}"/>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33DA67D-B96E-47B9-8CCF-A90B98C9969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0EA7186-DF0F-468B-AD1C-502C6BE79CB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41B0988-9542-4AFB-9517-61AE62E7935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160A721-EA23-4A10-808D-191728084DA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9BBC4D7-6E6F-4B29-8FFB-6E9D264A9D2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66AD204-7B56-4F90-8697-B3557973790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1226A9C-2089-49C9-928B-BB8A4189427B}"/>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A3109EE-4A5C-45AF-963E-18CE18534A0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E81871-CDB4-41E8-A239-39ACE4F0D57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C23F79F6-80A2-40C1-93BA-CC9D7203F0E6}"/>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1F116CF-C204-44C1-B6F2-FD972453096E}"/>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DFF779EF-29BD-4EE0-99EA-640DAB85F981}"/>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F8E2089-BB21-46FF-97BA-FDA17ABC0C93}"/>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3FAC69AD-1F15-473A-BB76-AE9931E9FAB1}"/>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246664D-D679-486D-AF22-7A126CB6A7D1}"/>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D3205296-9EEC-45C9-867A-7629B8C120DC}"/>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4DADC9F6-819D-427B-BF6B-EE2B194E24E2}"/>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FE12A905-43A9-42B0-8B80-94656BCFFFCC}"/>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CEF2924-5310-4DED-B194-A25684BF0811}"/>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8F844D8E-CE08-4985-92EE-F62423825193}"/>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330C54-EA49-4EE5-9A57-6E60A8AB1A6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FDF7FD-E3D2-456D-9A54-DA957ECEB17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EC7D40-ACB3-4435-B105-3F9D3D2B719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20C0D4-F4EA-412A-BA46-63629826D1D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57ECA51-E6D4-4583-9C1C-6630F121F22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89" name="楕円 188">
          <a:extLst>
            <a:ext uri="{FF2B5EF4-FFF2-40B4-BE49-F238E27FC236}">
              <a16:creationId xmlns:a16="http://schemas.microsoft.com/office/drawing/2014/main" id="{21CF399D-A138-46E5-9C92-35E5CBE47056}"/>
            </a:ext>
          </a:extLst>
        </xdr:cNvPr>
        <xdr:cNvSpPr/>
      </xdr:nvSpPr>
      <xdr:spPr>
        <a:xfrm>
          <a:off x="413131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21E9F6A-7979-4A91-9436-BBF97D3816BC}"/>
            </a:ext>
          </a:extLst>
        </xdr:cNvPr>
        <xdr:cNvSpPr txBox="1"/>
      </xdr:nvSpPr>
      <xdr:spPr>
        <a:xfrm>
          <a:off x="421259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91" name="楕円 190">
          <a:extLst>
            <a:ext uri="{FF2B5EF4-FFF2-40B4-BE49-F238E27FC236}">
              <a16:creationId xmlns:a16="http://schemas.microsoft.com/office/drawing/2014/main" id="{8ABC8961-45AD-4205-A809-D9E58709C7E6}"/>
            </a:ext>
          </a:extLst>
        </xdr:cNvPr>
        <xdr:cNvSpPr/>
      </xdr:nvSpPr>
      <xdr:spPr>
        <a:xfrm>
          <a:off x="3388360" y="102127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8165</xdr:rowOff>
    </xdr:to>
    <xdr:cxnSp macro="">
      <xdr:nvCxnSpPr>
        <xdr:cNvPr id="192" name="直線コネクタ 191">
          <a:extLst>
            <a:ext uri="{FF2B5EF4-FFF2-40B4-BE49-F238E27FC236}">
              <a16:creationId xmlns:a16="http://schemas.microsoft.com/office/drawing/2014/main" id="{5FB8FC12-7C23-4730-BD67-826D3632C771}"/>
            </a:ext>
          </a:extLst>
        </xdr:cNvPr>
        <xdr:cNvCxnSpPr/>
      </xdr:nvCxnSpPr>
      <xdr:spPr>
        <a:xfrm>
          <a:off x="3431540" y="10267406"/>
          <a:ext cx="74295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3" name="楕円 192">
          <a:extLst>
            <a:ext uri="{FF2B5EF4-FFF2-40B4-BE49-F238E27FC236}">
              <a16:creationId xmlns:a16="http://schemas.microsoft.com/office/drawing/2014/main" id="{C5085E65-EF9E-4C60-971D-F832ACFDA5E4}"/>
            </a:ext>
          </a:extLst>
        </xdr:cNvPr>
        <xdr:cNvSpPr/>
      </xdr:nvSpPr>
      <xdr:spPr>
        <a:xfrm>
          <a:off x="2571750" y="1019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151856</xdr:rowOff>
    </xdr:to>
    <xdr:cxnSp macro="">
      <xdr:nvCxnSpPr>
        <xdr:cNvPr id="194" name="直線コネクタ 193">
          <a:extLst>
            <a:ext uri="{FF2B5EF4-FFF2-40B4-BE49-F238E27FC236}">
              <a16:creationId xmlns:a16="http://schemas.microsoft.com/office/drawing/2014/main" id="{51638125-34C8-4AA5-B76B-63E45EEF4179}"/>
            </a:ext>
          </a:extLst>
        </xdr:cNvPr>
        <xdr:cNvCxnSpPr/>
      </xdr:nvCxnSpPr>
      <xdr:spPr>
        <a:xfrm>
          <a:off x="2626360" y="10245090"/>
          <a:ext cx="80518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5" name="楕円 194">
          <a:extLst>
            <a:ext uri="{FF2B5EF4-FFF2-40B4-BE49-F238E27FC236}">
              <a16:creationId xmlns:a16="http://schemas.microsoft.com/office/drawing/2014/main" id="{24E000F2-A2AA-4934-A3D2-3243692D08D4}"/>
            </a:ext>
          </a:extLst>
        </xdr:cNvPr>
        <xdr:cNvSpPr/>
      </xdr:nvSpPr>
      <xdr:spPr>
        <a:xfrm>
          <a:off x="1774190" y="101646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125730</xdr:rowOff>
    </xdr:to>
    <xdr:cxnSp macro="">
      <xdr:nvCxnSpPr>
        <xdr:cNvPr id="196" name="直線コネクタ 195">
          <a:extLst>
            <a:ext uri="{FF2B5EF4-FFF2-40B4-BE49-F238E27FC236}">
              <a16:creationId xmlns:a16="http://schemas.microsoft.com/office/drawing/2014/main" id="{86692C3F-5484-405B-8750-8605A62CDFA2}"/>
            </a:ext>
          </a:extLst>
        </xdr:cNvPr>
        <xdr:cNvCxnSpPr/>
      </xdr:nvCxnSpPr>
      <xdr:spPr>
        <a:xfrm>
          <a:off x="1828800" y="10209712"/>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19413</xdr:rowOff>
    </xdr:from>
    <xdr:to>
      <xdr:col>6</xdr:col>
      <xdr:colOff>38100</xdr:colOff>
      <xdr:row>59</xdr:row>
      <xdr:rowOff>121013</xdr:rowOff>
    </xdr:to>
    <xdr:sp macro="" textlink="">
      <xdr:nvSpPr>
        <xdr:cNvPr id="197" name="楕円 196">
          <a:extLst>
            <a:ext uri="{FF2B5EF4-FFF2-40B4-BE49-F238E27FC236}">
              <a16:creationId xmlns:a16="http://schemas.microsoft.com/office/drawing/2014/main" id="{6024279D-7722-4351-9775-1B329B5BE11D}"/>
            </a:ext>
          </a:extLst>
        </xdr:cNvPr>
        <xdr:cNvSpPr/>
      </xdr:nvSpPr>
      <xdr:spPr>
        <a:xfrm>
          <a:off x="988060" y="101311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59</xdr:row>
      <xdr:rowOff>97972</xdr:rowOff>
    </xdr:to>
    <xdr:cxnSp macro="">
      <xdr:nvCxnSpPr>
        <xdr:cNvPr id="198" name="直線コネクタ 197">
          <a:extLst>
            <a:ext uri="{FF2B5EF4-FFF2-40B4-BE49-F238E27FC236}">
              <a16:creationId xmlns:a16="http://schemas.microsoft.com/office/drawing/2014/main" id="{A0F551B1-A2E1-4ADC-B7FD-BF892E9BADD8}"/>
            </a:ext>
          </a:extLst>
        </xdr:cNvPr>
        <xdr:cNvCxnSpPr/>
      </xdr:nvCxnSpPr>
      <xdr:spPr>
        <a:xfrm>
          <a:off x="1031240" y="1018385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CDED74-4B75-414F-9B30-6A97EA54356D}"/>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0F8EB83-F347-45F9-98C6-7D84607AA996}"/>
            </a:ext>
          </a:extLst>
        </xdr:cNvPr>
        <xdr:cNvSpPr txBox="1"/>
      </xdr:nvSpPr>
      <xdr:spPr>
        <a:xfrm>
          <a:off x="243904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4987B1A-E70E-4704-8095-970497896633}"/>
            </a:ext>
          </a:extLst>
        </xdr:cNvPr>
        <xdr:cNvSpPr txBox="1"/>
      </xdr:nvSpPr>
      <xdr:spPr>
        <a:xfrm>
          <a:off x="164148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42733AE-79C9-484F-9FEB-A992732E5E55}"/>
            </a:ext>
          </a:extLst>
        </xdr:cNvPr>
        <xdr:cNvSpPr txBox="1"/>
      </xdr:nvSpPr>
      <xdr:spPr>
        <a:xfrm>
          <a:off x="85535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E44DB4C-6710-49CE-9B7D-4FF6B472E544}"/>
            </a:ext>
          </a:extLst>
        </xdr:cNvPr>
        <xdr:cNvSpPr txBox="1"/>
      </xdr:nvSpPr>
      <xdr:spPr>
        <a:xfrm>
          <a:off x="3239144" y="999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3F1BF5E-FE0D-42F7-A887-8963E184CECC}"/>
            </a:ext>
          </a:extLst>
        </xdr:cNvPr>
        <xdr:cNvSpPr txBox="1"/>
      </xdr:nvSpPr>
      <xdr:spPr>
        <a:xfrm>
          <a:off x="2439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3B2F749-B300-48D5-8C3C-C81547A28BA7}"/>
            </a:ext>
          </a:extLst>
        </xdr:cNvPr>
        <xdr:cNvSpPr txBox="1"/>
      </xdr:nvSpPr>
      <xdr:spPr>
        <a:xfrm>
          <a:off x="164148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137540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F0847D1-8AB5-4A14-BE6B-65A4ECD21E3F}"/>
            </a:ext>
          </a:extLst>
        </xdr:cNvPr>
        <xdr:cNvSpPr txBox="1"/>
      </xdr:nvSpPr>
      <xdr:spPr>
        <a:xfrm>
          <a:off x="855354"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8A7A6BA-226F-4CFA-BFB6-6E940B17D5B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C8C5545-F68D-4EB7-8C68-2EEA5A6C711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6B9B861-79CE-469B-AE67-DB70302C352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045CEB-8F9C-4112-99D6-6492B21555F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26BF864-1ADB-4B18-8E3E-68FE7EC1EDD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20C9C01-DAD2-4565-AFE3-B4292C93FC3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ABB2BA3-E273-4C60-BEA5-A49CD4D85CA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5BCAE23-0F19-4C9C-9EA6-30BC4023BB1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CD110C7-4A37-44B9-81E9-5C84A603657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384E355-0230-4AC7-91E9-A6EF85BF701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FF70615-264F-4231-AECF-15FBCCBF850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63ED95B-5E1E-4961-BB6C-F42C9284B85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DAADCEE-2225-4DF4-8E2E-6F80A77B866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726FAE5-A64C-4DB9-A182-3C766F6E1435}"/>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0195994-C048-45C5-A10C-5AC89D3D167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7CC8CAB-B328-4286-B4D3-04B7AD8C78DC}"/>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51B55AA-5090-4006-9B13-39C08F28ABC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D18E5A6-DF2D-42C5-B79B-CA925ABDBEBD}"/>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EC86ABD-34F4-4378-80AF-AB58DAA0AB1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D33A243-4417-483A-9755-2DC2CCEB254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B88FA2E-1758-4824-8ED1-3EE04B44B99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127CD3E-90E2-4B00-B5A3-0D14D74EDE8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04E613C-957B-4221-B1DE-2BD8F1D4A9C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BB04C24B-4A53-44F0-A48F-013E7D637C10}"/>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2A40DD8-D28F-4833-BD3C-DC6EE93CA01F}"/>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B6EC4C14-928B-46E5-83CD-5F6C4B295F9D}"/>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B7B6A12-B014-4CB6-87E1-005E8E8A0C9C}"/>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82D17991-C2EE-41D3-B91A-A26FC398CF03}"/>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71667F9-53BA-4980-8144-27FE8D13FBC0}"/>
            </a:ext>
          </a:extLst>
        </xdr:cNvPr>
        <xdr:cNvSpPr txBox="1"/>
      </xdr:nvSpPr>
      <xdr:spPr>
        <a:xfrm>
          <a:off x="9467850" y="10651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20536326-C44B-4732-B8DF-2807819F411F}"/>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2AD97452-04AB-4821-AA82-F3A1DE6044A6}"/>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7A470F-C8D1-4248-A387-921CF03242BB}"/>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A74EDF48-5A11-4F5A-BB6E-D32F8B155444}"/>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52953E34-6B8C-470E-8D07-9D28CCE47080}"/>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A85C87-14B5-45ED-AE68-3F4A0C9C00F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647FAC-4FC0-4115-84FB-0C478E1912B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49D80D-B483-49D5-BD1E-BE68888AF34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8FB042-0DD2-41BE-9A28-1BDAF6F9DC7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572280-C426-4F4B-8B58-3596354F6CE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48906</xdr:rowOff>
    </xdr:from>
    <xdr:to>
      <xdr:col>55</xdr:col>
      <xdr:colOff>50800</xdr:colOff>
      <xdr:row>63</xdr:row>
      <xdr:rowOff>150506</xdr:rowOff>
    </xdr:to>
    <xdr:sp macro="" textlink="">
      <xdr:nvSpPr>
        <xdr:cNvPr id="246" name="楕円 245">
          <a:extLst>
            <a:ext uri="{FF2B5EF4-FFF2-40B4-BE49-F238E27FC236}">
              <a16:creationId xmlns:a16="http://schemas.microsoft.com/office/drawing/2014/main" id="{C3D56A1E-449F-4B3F-9326-38D02CE28D3F}"/>
            </a:ext>
          </a:extLst>
        </xdr:cNvPr>
        <xdr:cNvSpPr/>
      </xdr:nvSpPr>
      <xdr:spPr>
        <a:xfrm>
          <a:off x="9394190" y="1085216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27333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60C1BD9-2AA0-4EEC-B019-6C9437498E9A}"/>
            </a:ext>
          </a:extLst>
        </xdr:cNvPr>
        <xdr:cNvSpPr txBox="1"/>
      </xdr:nvSpPr>
      <xdr:spPr>
        <a:xfrm>
          <a:off x="9467850" y="1082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50166</xdr:rowOff>
    </xdr:from>
    <xdr:to>
      <xdr:col>50</xdr:col>
      <xdr:colOff>165100</xdr:colOff>
      <xdr:row>63</xdr:row>
      <xdr:rowOff>151766</xdr:rowOff>
    </xdr:to>
    <xdr:sp macro="" textlink="">
      <xdr:nvSpPr>
        <xdr:cNvPr id="248" name="楕円 247">
          <a:extLst>
            <a:ext uri="{FF2B5EF4-FFF2-40B4-BE49-F238E27FC236}">
              <a16:creationId xmlns:a16="http://schemas.microsoft.com/office/drawing/2014/main" id="{640BE433-E975-4EAD-B366-31A797C2CEDB}"/>
            </a:ext>
          </a:extLst>
        </xdr:cNvPr>
        <xdr:cNvSpPr/>
      </xdr:nvSpPr>
      <xdr:spPr>
        <a:xfrm>
          <a:off x="8632190" y="1085532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99706</xdr:rowOff>
    </xdr:from>
    <xdr:to>
      <xdr:col>55</xdr:col>
      <xdr:colOff>0</xdr:colOff>
      <xdr:row>63</xdr:row>
      <xdr:rowOff>100966</xdr:rowOff>
    </xdr:to>
    <xdr:cxnSp macro="">
      <xdr:nvCxnSpPr>
        <xdr:cNvPr id="249" name="直線コネクタ 248">
          <a:extLst>
            <a:ext uri="{FF2B5EF4-FFF2-40B4-BE49-F238E27FC236}">
              <a16:creationId xmlns:a16="http://schemas.microsoft.com/office/drawing/2014/main" id="{A9F98266-0EFE-46C7-ADBB-BC8B40064B9B}"/>
            </a:ext>
          </a:extLst>
        </xdr:cNvPr>
        <xdr:cNvCxnSpPr/>
      </xdr:nvCxnSpPr>
      <xdr:spPr>
        <a:xfrm flipV="1">
          <a:off x="8686800" y="10897246"/>
          <a:ext cx="74295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50903</xdr:rowOff>
    </xdr:from>
    <xdr:to>
      <xdr:col>46</xdr:col>
      <xdr:colOff>38100</xdr:colOff>
      <xdr:row>63</xdr:row>
      <xdr:rowOff>152503</xdr:rowOff>
    </xdr:to>
    <xdr:sp macro="" textlink="">
      <xdr:nvSpPr>
        <xdr:cNvPr id="250" name="楕円 249">
          <a:extLst>
            <a:ext uri="{FF2B5EF4-FFF2-40B4-BE49-F238E27FC236}">
              <a16:creationId xmlns:a16="http://schemas.microsoft.com/office/drawing/2014/main" id="{5ED15A86-D554-4CA3-B1CA-873321A9E71B}"/>
            </a:ext>
          </a:extLst>
        </xdr:cNvPr>
        <xdr:cNvSpPr/>
      </xdr:nvSpPr>
      <xdr:spPr>
        <a:xfrm>
          <a:off x="7846060" y="10856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100966</xdr:rowOff>
    </xdr:from>
    <xdr:to>
      <xdr:col>50</xdr:col>
      <xdr:colOff>114300</xdr:colOff>
      <xdr:row>63</xdr:row>
      <xdr:rowOff>101703</xdr:rowOff>
    </xdr:to>
    <xdr:cxnSp macro="">
      <xdr:nvCxnSpPr>
        <xdr:cNvPr id="251" name="直線コネクタ 250">
          <a:extLst>
            <a:ext uri="{FF2B5EF4-FFF2-40B4-BE49-F238E27FC236}">
              <a16:creationId xmlns:a16="http://schemas.microsoft.com/office/drawing/2014/main" id="{6C046BB0-1687-49B6-9164-2E6A01B0E147}"/>
            </a:ext>
          </a:extLst>
        </xdr:cNvPr>
        <xdr:cNvCxnSpPr/>
      </xdr:nvCxnSpPr>
      <xdr:spPr>
        <a:xfrm flipV="1">
          <a:off x="7889240" y="10898506"/>
          <a:ext cx="79756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53153</xdr:rowOff>
    </xdr:from>
    <xdr:to>
      <xdr:col>41</xdr:col>
      <xdr:colOff>101600</xdr:colOff>
      <xdr:row>63</xdr:row>
      <xdr:rowOff>154753</xdr:rowOff>
    </xdr:to>
    <xdr:sp macro="" textlink="">
      <xdr:nvSpPr>
        <xdr:cNvPr id="252" name="楕円 251">
          <a:extLst>
            <a:ext uri="{FF2B5EF4-FFF2-40B4-BE49-F238E27FC236}">
              <a16:creationId xmlns:a16="http://schemas.microsoft.com/office/drawing/2014/main" id="{42C07ADB-D73E-4EC3-BE30-A142ADA1AD0C}"/>
            </a:ext>
          </a:extLst>
        </xdr:cNvPr>
        <xdr:cNvSpPr/>
      </xdr:nvSpPr>
      <xdr:spPr>
        <a:xfrm>
          <a:off x="7029450" y="108583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101703</xdr:rowOff>
    </xdr:from>
    <xdr:to>
      <xdr:col>45</xdr:col>
      <xdr:colOff>177800</xdr:colOff>
      <xdr:row>63</xdr:row>
      <xdr:rowOff>103953</xdr:rowOff>
    </xdr:to>
    <xdr:cxnSp macro="">
      <xdr:nvCxnSpPr>
        <xdr:cNvPr id="253" name="直線コネクタ 252">
          <a:extLst>
            <a:ext uri="{FF2B5EF4-FFF2-40B4-BE49-F238E27FC236}">
              <a16:creationId xmlns:a16="http://schemas.microsoft.com/office/drawing/2014/main" id="{7D4C6A5B-DAFC-46DB-BD5E-333DAD1581D6}"/>
            </a:ext>
          </a:extLst>
        </xdr:cNvPr>
        <xdr:cNvCxnSpPr/>
      </xdr:nvCxnSpPr>
      <xdr:spPr>
        <a:xfrm flipV="1">
          <a:off x="7084060" y="10899243"/>
          <a:ext cx="80518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54401</xdr:rowOff>
    </xdr:from>
    <xdr:to>
      <xdr:col>36</xdr:col>
      <xdr:colOff>165100</xdr:colOff>
      <xdr:row>63</xdr:row>
      <xdr:rowOff>156001</xdr:rowOff>
    </xdr:to>
    <xdr:sp macro="" textlink="">
      <xdr:nvSpPr>
        <xdr:cNvPr id="254" name="楕円 253">
          <a:extLst>
            <a:ext uri="{FF2B5EF4-FFF2-40B4-BE49-F238E27FC236}">
              <a16:creationId xmlns:a16="http://schemas.microsoft.com/office/drawing/2014/main" id="{1006D8E9-F2A6-415F-BD3E-0E27061FBFF0}"/>
            </a:ext>
          </a:extLst>
        </xdr:cNvPr>
        <xdr:cNvSpPr/>
      </xdr:nvSpPr>
      <xdr:spPr>
        <a:xfrm>
          <a:off x="6231890" y="108595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103953</xdr:rowOff>
    </xdr:from>
    <xdr:to>
      <xdr:col>41</xdr:col>
      <xdr:colOff>50800</xdr:colOff>
      <xdr:row>63</xdr:row>
      <xdr:rowOff>105201</xdr:rowOff>
    </xdr:to>
    <xdr:cxnSp macro="">
      <xdr:nvCxnSpPr>
        <xdr:cNvPr id="255" name="直線コネクタ 254">
          <a:extLst>
            <a:ext uri="{FF2B5EF4-FFF2-40B4-BE49-F238E27FC236}">
              <a16:creationId xmlns:a16="http://schemas.microsoft.com/office/drawing/2014/main" id="{360AFD3B-35D5-4B50-8501-660FCCBF923F}"/>
            </a:ext>
          </a:extLst>
        </xdr:cNvPr>
        <xdr:cNvCxnSpPr/>
      </xdr:nvCxnSpPr>
      <xdr:spPr>
        <a:xfrm flipV="1">
          <a:off x="6286500" y="10903398"/>
          <a:ext cx="79756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DFF8A40-D239-463B-86A3-3C7D5B950F73}"/>
            </a:ext>
          </a:extLst>
        </xdr:cNvPr>
        <xdr:cNvSpPr txBox="1"/>
      </xdr:nvSpPr>
      <xdr:spPr>
        <a:xfrm>
          <a:off x="8401265" y="105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2C16A88-41BA-41E4-91AF-92BC7F36B0EC}"/>
            </a:ext>
          </a:extLst>
        </xdr:cNvPr>
        <xdr:cNvSpPr txBox="1"/>
      </xdr:nvSpPr>
      <xdr:spPr>
        <a:xfrm>
          <a:off x="7610690"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1372148-8121-4D80-AD93-66FA4DC97B4B}"/>
            </a:ext>
          </a:extLst>
        </xdr:cNvPr>
        <xdr:cNvSpPr txBox="1"/>
      </xdr:nvSpPr>
      <xdr:spPr>
        <a:xfrm>
          <a:off x="6822655" y="105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C1EDDE4-2200-4712-8E68-6FDA27330937}"/>
            </a:ext>
          </a:extLst>
        </xdr:cNvPr>
        <xdr:cNvSpPr txBox="1"/>
      </xdr:nvSpPr>
      <xdr:spPr>
        <a:xfrm>
          <a:off x="6007950" y="105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142893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402027E-600F-41A0-9E58-BEFDEEB58795}"/>
            </a:ext>
          </a:extLst>
        </xdr:cNvPr>
        <xdr:cNvSpPr txBox="1"/>
      </xdr:nvSpPr>
      <xdr:spPr>
        <a:xfrm>
          <a:off x="8401265" y="1094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143630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B2D75AC-2ABF-4C91-AC26-5AD32F88848F}"/>
            </a:ext>
          </a:extLst>
        </xdr:cNvPr>
        <xdr:cNvSpPr txBox="1"/>
      </xdr:nvSpPr>
      <xdr:spPr>
        <a:xfrm>
          <a:off x="7610690" y="1094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145880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296187E-4851-4A00-9244-203905A64C7E}"/>
            </a:ext>
          </a:extLst>
        </xdr:cNvPr>
        <xdr:cNvSpPr txBox="1"/>
      </xdr:nvSpPr>
      <xdr:spPr>
        <a:xfrm>
          <a:off x="6822655" y="1094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147128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6FB540A-DDE4-4577-9EED-CFEF60BA193D}"/>
            </a:ext>
          </a:extLst>
        </xdr:cNvPr>
        <xdr:cNvSpPr txBox="1"/>
      </xdr:nvSpPr>
      <xdr:spPr>
        <a:xfrm>
          <a:off x="6007950" y="1094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1D08EC-511C-4B55-A306-97883758B7F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6BF9B4C-433C-4335-8D6D-7F693C8BF88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44FFBA7-27EB-41D0-BD4E-17469A7ADB6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DCCDE5-2ACD-4444-9CAD-4BDEE83119F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ABE26E0-AA2D-4497-A710-6F9F0C253A6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4B22C8F-2F20-4EE5-9F42-AE430037385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DA3548E-0842-4DD2-BC76-C38C09877C1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036CF25-148A-4302-857C-02FD5C29D6F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BBAB045-1748-4146-9E7B-2D76164DC1A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0D9CE32-A725-48E3-8812-214FF5689C9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F08591A-0CF3-4581-BCC8-9931762B7AA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CFBAD6F-2296-42DC-8906-8CA4BA3ED20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E071694-564A-4C0A-A41B-CD19750E9D8B}"/>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2F147F2-5AD5-4024-A87B-278357A17C4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2D44831-BE98-4F66-B402-68E568A5257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A4B4D41-CEAC-4821-8C0B-066CE8C94A6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B7B4F6B-4E85-4C30-B59D-0001F28427E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47EED70-D564-4EA7-9469-9046CCC14F31}"/>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CD60554-5C38-4AF1-B8F6-F8C4A9D1711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138ECD8-B7B0-484E-966E-94B35DC660C0}"/>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0E3B106-81A5-4605-8774-C59C70D1A10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93BC861-ACDB-46D1-85C1-733AFBE26EE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4D33383-599D-4DD0-A321-8BF48CA62FE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6E84188-F2DA-4CA4-A23F-1054824E55D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073B614-2EAD-4939-800F-E29F613C283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C962E63-8693-4450-B9CB-FE239D750C26}"/>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6144C33-87E2-4A7D-B54F-FDB129924D2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B70D414-431F-4F15-A81E-66606CEE4100}"/>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C7C8407-9C78-4920-A4FC-EF7401473F2D}"/>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810C3476-67F5-4AB0-BD6B-9FA9F3A231CC}"/>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875F491-4FD8-4B73-962E-0CD75CBF672C}"/>
            </a:ext>
          </a:extLst>
        </xdr:cNvPr>
        <xdr:cNvSpPr txBox="1"/>
      </xdr:nvSpPr>
      <xdr:spPr>
        <a:xfrm>
          <a:off x="4212590" y="14283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61144075-6C6E-49A7-9033-588C96BD7F06}"/>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50DAF606-1586-4DEB-98CE-7B671D915BDE}"/>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A1404696-7145-4BA2-A7AC-77C4B61DE6F7}"/>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EF8B7A96-E863-491E-91D2-C1B1C0252F13}"/>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1A722D15-5DEA-47A7-8729-CACA146D38E1}"/>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DBA595E-9409-4CDA-9A2F-DB8BF3CA5D9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FB0C73-2706-425B-9BDF-5611C16CF31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E0F23F-A044-4F5C-B6B2-996E738307A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79A3679-B3E3-4E0B-9792-6428C58DDD7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3F670D9-819F-4217-81D5-C12769F7A48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305" name="楕円 304">
          <a:extLst>
            <a:ext uri="{FF2B5EF4-FFF2-40B4-BE49-F238E27FC236}">
              <a16:creationId xmlns:a16="http://schemas.microsoft.com/office/drawing/2014/main" id="{69E8F89E-0483-4E33-BB12-0FD94BBBC0A0}"/>
            </a:ext>
          </a:extLst>
        </xdr:cNvPr>
        <xdr:cNvSpPr/>
      </xdr:nvSpPr>
      <xdr:spPr>
        <a:xfrm>
          <a:off x="4131310" y="141953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889A194-68DF-42F5-B5D0-6F28C15F6C7A}"/>
            </a:ext>
          </a:extLst>
        </xdr:cNvPr>
        <xdr:cNvSpPr txBox="1"/>
      </xdr:nvSpPr>
      <xdr:spPr>
        <a:xfrm>
          <a:off x="421259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7" name="楕円 306">
          <a:extLst>
            <a:ext uri="{FF2B5EF4-FFF2-40B4-BE49-F238E27FC236}">
              <a16:creationId xmlns:a16="http://schemas.microsoft.com/office/drawing/2014/main" id="{8151D4F3-72BE-418C-8FF7-F152B6A8B1E5}"/>
            </a:ext>
          </a:extLst>
        </xdr:cNvPr>
        <xdr:cNvSpPr/>
      </xdr:nvSpPr>
      <xdr:spPr>
        <a:xfrm>
          <a:off x="3388360" y="141275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83</xdr:row>
      <xdr:rowOff>11974</xdr:rowOff>
    </xdr:to>
    <xdr:cxnSp macro="">
      <xdr:nvCxnSpPr>
        <xdr:cNvPr id="308" name="直線コネクタ 307">
          <a:extLst>
            <a:ext uri="{FF2B5EF4-FFF2-40B4-BE49-F238E27FC236}">
              <a16:creationId xmlns:a16="http://schemas.microsoft.com/office/drawing/2014/main" id="{A194ED5C-E623-45D1-89F7-E7EA5904762B}"/>
            </a:ext>
          </a:extLst>
        </xdr:cNvPr>
        <xdr:cNvCxnSpPr/>
      </xdr:nvCxnSpPr>
      <xdr:spPr>
        <a:xfrm>
          <a:off x="3431540" y="14182181"/>
          <a:ext cx="74295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9" name="楕円 308">
          <a:extLst>
            <a:ext uri="{FF2B5EF4-FFF2-40B4-BE49-F238E27FC236}">
              <a16:creationId xmlns:a16="http://schemas.microsoft.com/office/drawing/2014/main" id="{2B5B8C83-1BCC-4352-A5EF-7D31E1FF4DEB}"/>
            </a:ext>
          </a:extLst>
        </xdr:cNvPr>
        <xdr:cNvSpPr/>
      </xdr:nvSpPr>
      <xdr:spPr>
        <a:xfrm>
          <a:off x="2571750" y="140810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121376</xdr:rowOff>
    </xdr:to>
    <xdr:cxnSp macro="">
      <xdr:nvCxnSpPr>
        <xdr:cNvPr id="310" name="直線コネクタ 309">
          <a:extLst>
            <a:ext uri="{FF2B5EF4-FFF2-40B4-BE49-F238E27FC236}">
              <a16:creationId xmlns:a16="http://schemas.microsoft.com/office/drawing/2014/main" id="{91D2EF3D-79B9-4E45-BDCB-E87B79EFCE63}"/>
            </a:ext>
          </a:extLst>
        </xdr:cNvPr>
        <xdr:cNvCxnSpPr/>
      </xdr:nvCxnSpPr>
      <xdr:spPr>
        <a:xfrm>
          <a:off x="2626360" y="14126119"/>
          <a:ext cx="80518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311" name="楕円 310">
          <a:extLst>
            <a:ext uri="{FF2B5EF4-FFF2-40B4-BE49-F238E27FC236}">
              <a16:creationId xmlns:a16="http://schemas.microsoft.com/office/drawing/2014/main" id="{136A603C-7369-4B0D-84C1-244924F74EA5}"/>
            </a:ext>
          </a:extLst>
        </xdr:cNvPr>
        <xdr:cNvSpPr/>
      </xdr:nvSpPr>
      <xdr:spPr>
        <a:xfrm>
          <a:off x="1774190" y="140244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20138</xdr:rowOff>
    </xdr:from>
    <xdr:to>
      <xdr:col>15</xdr:col>
      <xdr:colOff>50800</xdr:colOff>
      <xdr:row>82</xdr:row>
      <xdr:rowOff>69124</xdr:rowOff>
    </xdr:to>
    <xdr:cxnSp macro="">
      <xdr:nvCxnSpPr>
        <xdr:cNvPr id="312" name="直線コネクタ 311">
          <a:extLst>
            <a:ext uri="{FF2B5EF4-FFF2-40B4-BE49-F238E27FC236}">
              <a16:creationId xmlns:a16="http://schemas.microsoft.com/office/drawing/2014/main" id="{6FEE70EA-D066-4825-B717-116C20FA3341}"/>
            </a:ext>
          </a:extLst>
        </xdr:cNvPr>
        <xdr:cNvCxnSpPr/>
      </xdr:nvCxnSpPr>
      <xdr:spPr>
        <a:xfrm>
          <a:off x="1828800" y="14075228"/>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3" name="楕円 312">
          <a:extLst>
            <a:ext uri="{FF2B5EF4-FFF2-40B4-BE49-F238E27FC236}">
              <a16:creationId xmlns:a16="http://schemas.microsoft.com/office/drawing/2014/main" id="{24741FE3-0961-43DC-983E-35828D538747}"/>
            </a:ext>
          </a:extLst>
        </xdr:cNvPr>
        <xdr:cNvSpPr/>
      </xdr:nvSpPr>
      <xdr:spPr>
        <a:xfrm>
          <a:off x="988060" y="13981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20138</xdr:rowOff>
    </xdr:to>
    <xdr:cxnSp macro="">
      <xdr:nvCxnSpPr>
        <xdr:cNvPr id="314" name="直線コネクタ 313">
          <a:extLst>
            <a:ext uri="{FF2B5EF4-FFF2-40B4-BE49-F238E27FC236}">
              <a16:creationId xmlns:a16="http://schemas.microsoft.com/office/drawing/2014/main" id="{4E89DC57-E8E8-4BFD-8D38-2296A9C015D9}"/>
            </a:ext>
          </a:extLst>
        </xdr:cNvPr>
        <xdr:cNvCxnSpPr/>
      </xdr:nvCxnSpPr>
      <xdr:spPr>
        <a:xfrm>
          <a:off x="1031240" y="14026515"/>
          <a:ext cx="79756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10589635-AC0C-4FF0-A7F5-E16247674067}"/>
            </a:ext>
          </a:extLst>
        </xdr:cNvPr>
        <xdr:cNvSpPr txBox="1"/>
      </xdr:nvSpPr>
      <xdr:spPr>
        <a:xfrm>
          <a:off x="3239144" y="1437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0BC91224-961B-42F0-AB36-87938568F088}"/>
            </a:ext>
          </a:extLst>
        </xdr:cNvPr>
        <xdr:cNvSpPr txBox="1"/>
      </xdr:nvSpPr>
      <xdr:spPr>
        <a:xfrm>
          <a:off x="2439044" y="1436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5D668BBE-45D5-4AB8-B71D-2FC49FA81D10}"/>
            </a:ext>
          </a:extLst>
        </xdr:cNvPr>
        <xdr:cNvSpPr txBox="1"/>
      </xdr:nvSpPr>
      <xdr:spPr>
        <a:xfrm>
          <a:off x="1641484" y="1436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0C3C1BED-79F5-40C5-B283-CF8D5164409F}"/>
            </a:ext>
          </a:extLst>
        </xdr:cNvPr>
        <xdr:cNvSpPr txBox="1"/>
      </xdr:nvSpPr>
      <xdr:spPr>
        <a:xfrm>
          <a:off x="85535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9" name="n_1mainValue【公営住宅】&#10;有形固定資産減価償却率">
          <a:extLst>
            <a:ext uri="{FF2B5EF4-FFF2-40B4-BE49-F238E27FC236}">
              <a16:creationId xmlns:a16="http://schemas.microsoft.com/office/drawing/2014/main" id="{3FCD2533-EDF5-40E9-AEB2-E0C6D6831ADF}"/>
            </a:ext>
          </a:extLst>
        </xdr:cNvPr>
        <xdr:cNvSpPr txBox="1"/>
      </xdr:nvSpPr>
      <xdr:spPr>
        <a:xfrm>
          <a:off x="3239144" y="139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20" name="n_2mainValue【公営住宅】&#10;有形固定資産減価償却率">
          <a:extLst>
            <a:ext uri="{FF2B5EF4-FFF2-40B4-BE49-F238E27FC236}">
              <a16:creationId xmlns:a16="http://schemas.microsoft.com/office/drawing/2014/main" id="{FD468339-5F10-481F-983F-7083B6A12F5E}"/>
            </a:ext>
          </a:extLst>
        </xdr:cNvPr>
        <xdr:cNvSpPr txBox="1"/>
      </xdr:nvSpPr>
      <xdr:spPr>
        <a:xfrm>
          <a:off x="24390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321" name="n_3mainValue【公営住宅】&#10;有形固定資産減価償却率">
          <a:extLst>
            <a:ext uri="{FF2B5EF4-FFF2-40B4-BE49-F238E27FC236}">
              <a16:creationId xmlns:a16="http://schemas.microsoft.com/office/drawing/2014/main" id="{691CC061-F101-46D9-94C2-1369B0CC50CD}"/>
            </a:ext>
          </a:extLst>
        </xdr:cNvPr>
        <xdr:cNvSpPr txBox="1"/>
      </xdr:nvSpPr>
      <xdr:spPr>
        <a:xfrm>
          <a:off x="1641484" y="1380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22" name="n_4mainValue【公営住宅】&#10;有形固定資産減価償却率">
          <a:extLst>
            <a:ext uri="{FF2B5EF4-FFF2-40B4-BE49-F238E27FC236}">
              <a16:creationId xmlns:a16="http://schemas.microsoft.com/office/drawing/2014/main" id="{B636F9FE-AEA0-4AD2-8F19-9260E572B487}"/>
            </a:ext>
          </a:extLst>
        </xdr:cNvPr>
        <xdr:cNvSpPr txBox="1"/>
      </xdr:nvSpPr>
      <xdr:spPr>
        <a:xfrm>
          <a:off x="85535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57EBEF5-5F97-4540-8B1C-4C8EE5A4252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4865647-0D1C-4A51-AEA6-07F48D27EA5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9FECBC-2A48-4D0C-9EA8-0DB6400B239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828B022-D1CD-43F8-9598-8FDDE5E286F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D9C64C1-0F2F-4A0C-9A2F-90A0433F84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EC4CA83-DD69-4B02-9CBD-AB9A1DF327E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CAA9F45-07D3-451D-B9FB-6C678DAE5D3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0AF60E3-A0AF-477F-8525-6C861689067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1A5F7A1-ACA9-4171-BBFE-2F040979151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F66DF21-2EF3-46A9-82EE-607BCAE2F2E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19A1081-2918-4158-9325-2E557F7094A1}"/>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928A057-4CFD-40F0-AF32-26E808F98E6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D62ABED-0637-4865-A744-40D777E2F0D3}"/>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25D51AD8-D9BD-40A9-9D16-A03AAE7B329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B0AE958-B8AC-4DA7-826D-31304B4589A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DD27451D-1B81-464B-9F42-5C877433597C}"/>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E3C4D84-FF99-4072-A2BB-321CBAA4485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A357D9F-EA19-4169-BE86-87F8006882A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BD7E0F7-A264-4209-8BF5-090A776D0B8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AD30898-3D3A-4D17-BA86-0D74F2641B0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DEC334C-850B-4595-9DC3-F517BB7BD85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0FEB4EB-4DE2-445C-B73C-2894CDA17DF2}"/>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A583A2A-1F73-4E1D-AAA6-8BF63EC951E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B2E3F5E-BE0F-445B-8947-60F611B866F6}"/>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DF550DCE-87A7-4D90-BE50-EE87934A5BD5}"/>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767FBAC2-AE9A-4D07-A030-C57F9ECFA3E0}"/>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35695DB0-9CB5-4EDD-99AA-0BAB21FEC6A4}"/>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45CB9066-25D9-4096-864D-D6416DADD7EC}"/>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BFABDF52-C507-4B84-BB5C-9AC24DE18FDA}"/>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65F09AFA-34BD-4AB7-98F1-E95BC7131B25}"/>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B5FC59C5-4A4D-4772-8576-C818ED153477}"/>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173F1704-FC10-462C-867E-178A49FFB253}"/>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66C6DAA-BAE7-43C3-87CA-B28BA41BFD04}"/>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59833229-52EA-4C45-B194-D184C6DBF081}"/>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734D7B-06FA-4380-AC64-6EAC7B12436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C59CE98-EAD1-4AC3-BE43-FCBA356213C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13100F-3547-4BF7-827D-C88C442CF8C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99AB361-C752-4435-9ED9-B805C92E668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0118E83-0188-4A24-B8B3-3484ECF3144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362" name="楕円 361">
          <a:extLst>
            <a:ext uri="{FF2B5EF4-FFF2-40B4-BE49-F238E27FC236}">
              <a16:creationId xmlns:a16="http://schemas.microsoft.com/office/drawing/2014/main" id="{827D2ACE-E06C-421A-8DDD-9AD8C2918001}"/>
            </a:ext>
          </a:extLst>
        </xdr:cNvPr>
        <xdr:cNvSpPr/>
      </xdr:nvSpPr>
      <xdr:spPr>
        <a:xfrm>
          <a:off x="9394190" y="1474533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363" name="【公営住宅】&#10;一人当たり面積該当値テキスト">
          <a:extLst>
            <a:ext uri="{FF2B5EF4-FFF2-40B4-BE49-F238E27FC236}">
              <a16:creationId xmlns:a16="http://schemas.microsoft.com/office/drawing/2014/main" id="{9018E84D-A409-40BD-B71F-A44E6A521CA8}"/>
            </a:ext>
          </a:extLst>
        </xdr:cNvPr>
        <xdr:cNvSpPr txBox="1"/>
      </xdr:nvSpPr>
      <xdr:spPr>
        <a:xfrm>
          <a:off x="946785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1206</xdr:rowOff>
    </xdr:from>
    <xdr:to>
      <xdr:col>50</xdr:col>
      <xdr:colOff>165100</xdr:colOff>
      <xdr:row>86</xdr:row>
      <xdr:rowOff>102806</xdr:rowOff>
    </xdr:to>
    <xdr:sp macro="" textlink="">
      <xdr:nvSpPr>
        <xdr:cNvPr id="364" name="楕円 363">
          <a:extLst>
            <a:ext uri="{FF2B5EF4-FFF2-40B4-BE49-F238E27FC236}">
              <a16:creationId xmlns:a16="http://schemas.microsoft.com/office/drawing/2014/main" id="{0F97CE5C-8735-47D1-8DA4-C53F5E67BF94}"/>
            </a:ext>
          </a:extLst>
        </xdr:cNvPr>
        <xdr:cNvSpPr/>
      </xdr:nvSpPr>
      <xdr:spPr>
        <a:xfrm>
          <a:off x="8632190" y="147459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52006</xdr:rowOff>
    </xdr:to>
    <xdr:cxnSp macro="">
      <xdr:nvCxnSpPr>
        <xdr:cNvPr id="365" name="直線コネクタ 364">
          <a:extLst>
            <a:ext uri="{FF2B5EF4-FFF2-40B4-BE49-F238E27FC236}">
              <a16:creationId xmlns:a16="http://schemas.microsoft.com/office/drawing/2014/main" id="{CAA07CCE-42AD-4C00-9E55-7282AD53C87A}"/>
            </a:ext>
          </a:extLst>
        </xdr:cNvPr>
        <xdr:cNvCxnSpPr/>
      </xdr:nvCxnSpPr>
      <xdr:spPr>
        <a:xfrm flipV="1">
          <a:off x="8686800" y="14799946"/>
          <a:ext cx="7429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xdr:rowOff>
    </xdr:from>
    <xdr:to>
      <xdr:col>46</xdr:col>
      <xdr:colOff>38100</xdr:colOff>
      <xdr:row>86</xdr:row>
      <xdr:rowOff>102997</xdr:rowOff>
    </xdr:to>
    <xdr:sp macro="" textlink="">
      <xdr:nvSpPr>
        <xdr:cNvPr id="366" name="楕円 365">
          <a:extLst>
            <a:ext uri="{FF2B5EF4-FFF2-40B4-BE49-F238E27FC236}">
              <a16:creationId xmlns:a16="http://schemas.microsoft.com/office/drawing/2014/main" id="{8FC6E053-0D33-48CA-9F4F-1DB6E7D0E176}"/>
            </a:ext>
          </a:extLst>
        </xdr:cNvPr>
        <xdr:cNvSpPr/>
      </xdr:nvSpPr>
      <xdr:spPr>
        <a:xfrm>
          <a:off x="7846060" y="1474609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52006</xdr:rowOff>
    </xdr:from>
    <xdr:to>
      <xdr:col>50</xdr:col>
      <xdr:colOff>114300</xdr:colOff>
      <xdr:row>86</xdr:row>
      <xdr:rowOff>52197</xdr:rowOff>
    </xdr:to>
    <xdr:cxnSp macro="">
      <xdr:nvCxnSpPr>
        <xdr:cNvPr id="367" name="直線コネクタ 366">
          <a:extLst>
            <a:ext uri="{FF2B5EF4-FFF2-40B4-BE49-F238E27FC236}">
              <a16:creationId xmlns:a16="http://schemas.microsoft.com/office/drawing/2014/main" id="{F6A1EEC7-453C-4B6B-BFB1-435E8E0A8337}"/>
            </a:ext>
          </a:extLst>
        </xdr:cNvPr>
        <xdr:cNvCxnSpPr/>
      </xdr:nvCxnSpPr>
      <xdr:spPr>
        <a:xfrm flipV="1">
          <a:off x="7889240" y="14800516"/>
          <a:ext cx="79756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2350</xdr:rowOff>
    </xdr:from>
    <xdr:to>
      <xdr:col>41</xdr:col>
      <xdr:colOff>101600</xdr:colOff>
      <xdr:row>86</xdr:row>
      <xdr:rowOff>103950</xdr:rowOff>
    </xdr:to>
    <xdr:sp macro="" textlink="">
      <xdr:nvSpPr>
        <xdr:cNvPr id="368" name="楕円 367">
          <a:extLst>
            <a:ext uri="{FF2B5EF4-FFF2-40B4-BE49-F238E27FC236}">
              <a16:creationId xmlns:a16="http://schemas.microsoft.com/office/drawing/2014/main" id="{895D61DA-7A44-41AD-BE68-ED6994C89BB5}"/>
            </a:ext>
          </a:extLst>
        </xdr:cNvPr>
        <xdr:cNvSpPr/>
      </xdr:nvSpPr>
      <xdr:spPr>
        <a:xfrm>
          <a:off x="7029450" y="147470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52197</xdr:rowOff>
    </xdr:from>
    <xdr:to>
      <xdr:col>45</xdr:col>
      <xdr:colOff>177800</xdr:colOff>
      <xdr:row>86</xdr:row>
      <xdr:rowOff>53150</xdr:rowOff>
    </xdr:to>
    <xdr:cxnSp macro="">
      <xdr:nvCxnSpPr>
        <xdr:cNvPr id="369" name="直線コネクタ 368">
          <a:extLst>
            <a:ext uri="{FF2B5EF4-FFF2-40B4-BE49-F238E27FC236}">
              <a16:creationId xmlns:a16="http://schemas.microsoft.com/office/drawing/2014/main" id="{DD81F285-00E1-429D-B024-031191ABA2CA}"/>
            </a:ext>
          </a:extLst>
        </xdr:cNvPr>
        <xdr:cNvCxnSpPr/>
      </xdr:nvCxnSpPr>
      <xdr:spPr>
        <a:xfrm flipV="1">
          <a:off x="7084060" y="14800707"/>
          <a:ext cx="80518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xdr:rowOff>
    </xdr:from>
    <xdr:to>
      <xdr:col>36</xdr:col>
      <xdr:colOff>165100</xdr:colOff>
      <xdr:row>86</xdr:row>
      <xdr:rowOff>104521</xdr:rowOff>
    </xdr:to>
    <xdr:sp macro="" textlink="">
      <xdr:nvSpPr>
        <xdr:cNvPr id="370" name="楕円 369">
          <a:extLst>
            <a:ext uri="{FF2B5EF4-FFF2-40B4-BE49-F238E27FC236}">
              <a16:creationId xmlns:a16="http://schemas.microsoft.com/office/drawing/2014/main" id="{8AFCD3DB-2114-45E3-BB72-A3FDFF6FBEB1}"/>
            </a:ext>
          </a:extLst>
        </xdr:cNvPr>
        <xdr:cNvSpPr/>
      </xdr:nvSpPr>
      <xdr:spPr>
        <a:xfrm>
          <a:off x="6231890" y="147476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53150</xdr:rowOff>
    </xdr:from>
    <xdr:to>
      <xdr:col>41</xdr:col>
      <xdr:colOff>50800</xdr:colOff>
      <xdr:row>86</xdr:row>
      <xdr:rowOff>53721</xdr:rowOff>
    </xdr:to>
    <xdr:cxnSp macro="">
      <xdr:nvCxnSpPr>
        <xdr:cNvPr id="371" name="直線コネクタ 370">
          <a:extLst>
            <a:ext uri="{FF2B5EF4-FFF2-40B4-BE49-F238E27FC236}">
              <a16:creationId xmlns:a16="http://schemas.microsoft.com/office/drawing/2014/main" id="{C9559AED-C55F-4C40-B1BC-8BD5098AEEDC}"/>
            </a:ext>
          </a:extLst>
        </xdr:cNvPr>
        <xdr:cNvCxnSpPr/>
      </xdr:nvCxnSpPr>
      <xdr:spPr>
        <a:xfrm flipV="1">
          <a:off x="6286500" y="14801660"/>
          <a:ext cx="79756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30907665-80D2-4FDE-A45C-782DE12C071F}"/>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9E20C0D4-B549-4BEF-BEDA-31AF1099B1C5}"/>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64C8DD1D-F71F-47C4-8475-21F0990AECB2}"/>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865561BE-44BD-4F66-B435-73ECEEF0802D}"/>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93933</xdr:rowOff>
    </xdr:from>
    <xdr:ext cx="469744" cy="259045"/>
    <xdr:sp macro="" textlink="">
      <xdr:nvSpPr>
        <xdr:cNvPr id="376" name="n_1mainValue【公営住宅】&#10;一人当たり面積">
          <a:extLst>
            <a:ext uri="{FF2B5EF4-FFF2-40B4-BE49-F238E27FC236}">
              <a16:creationId xmlns:a16="http://schemas.microsoft.com/office/drawing/2014/main" id="{8F6F6AEF-8E76-4861-8CC8-180676E4D407}"/>
            </a:ext>
          </a:extLst>
        </xdr:cNvPr>
        <xdr:cNvSpPr txBox="1"/>
      </xdr:nvSpPr>
      <xdr:spPr>
        <a:xfrm>
          <a:off x="8454467" y="1484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94124</xdr:rowOff>
    </xdr:from>
    <xdr:ext cx="469744" cy="259045"/>
    <xdr:sp macro="" textlink="">
      <xdr:nvSpPr>
        <xdr:cNvPr id="377" name="n_2mainValue【公営住宅】&#10;一人当たり面積">
          <a:extLst>
            <a:ext uri="{FF2B5EF4-FFF2-40B4-BE49-F238E27FC236}">
              <a16:creationId xmlns:a16="http://schemas.microsoft.com/office/drawing/2014/main" id="{19FD5429-22C7-46CA-8597-CEADFAC4E1BF}"/>
            </a:ext>
          </a:extLst>
        </xdr:cNvPr>
        <xdr:cNvSpPr txBox="1"/>
      </xdr:nvSpPr>
      <xdr:spPr>
        <a:xfrm>
          <a:off x="7673417"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95077</xdr:rowOff>
    </xdr:from>
    <xdr:ext cx="469744" cy="259045"/>
    <xdr:sp macro="" textlink="">
      <xdr:nvSpPr>
        <xdr:cNvPr id="378" name="n_3mainValue【公営住宅】&#10;一人当たり面積">
          <a:extLst>
            <a:ext uri="{FF2B5EF4-FFF2-40B4-BE49-F238E27FC236}">
              <a16:creationId xmlns:a16="http://schemas.microsoft.com/office/drawing/2014/main" id="{9045518C-4603-4525-9CDE-90D2274D3A6A}"/>
            </a:ext>
          </a:extLst>
        </xdr:cNvPr>
        <xdr:cNvSpPr txBox="1"/>
      </xdr:nvSpPr>
      <xdr:spPr>
        <a:xfrm>
          <a:off x="6866332" y="1484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95648</xdr:rowOff>
    </xdr:from>
    <xdr:ext cx="469744" cy="259045"/>
    <xdr:sp macro="" textlink="">
      <xdr:nvSpPr>
        <xdr:cNvPr id="379" name="n_4mainValue【公営住宅】&#10;一人当たり面積">
          <a:extLst>
            <a:ext uri="{FF2B5EF4-FFF2-40B4-BE49-F238E27FC236}">
              <a16:creationId xmlns:a16="http://schemas.microsoft.com/office/drawing/2014/main" id="{750C3B2E-E4D6-4ADD-AD89-B43FDB5228AC}"/>
            </a:ext>
          </a:extLst>
        </xdr:cNvPr>
        <xdr:cNvSpPr txBox="1"/>
      </xdr:nvSpPr>
      <xdr:spPr>
        <a:xfrm>
          <a:off x="6068772" y="1483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D5CB319-F906-4C85-9DF7-7A160485D51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765E62B-9E29-4791-BB83-7810BE65CB9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BFD424C-96DC-484D-AB06-0A339EC3595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F5A3268-6143-499C-933E-88B7F775290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A914E52-4B24-420F-82BD-3FEEABA0988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95FB1C4-A794-4289-8814-AF4EF95E4DD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578E5FE-49C7-415E-82C2-648FA9EC657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2CEF6EC-7636-4D18-A852-46193976D08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3E40C8A-BD58-4B2F-9746-BA0C5825EBE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59CE009-A5A1-4519-AE90-7CB59A0E9AD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5981174-F61C-4389-BE1B-1D7CD7B2168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76937C-D959-493E-AA8E-41C069E96C2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8A0FE08-CED2-4C3B-AE69-2057FC6C355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AD7D355-81B9-4544-81AD-6ACA406C9E9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3382E0A-FCD2-49FF-9E81-2CF31F33E88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DDB9A50-0A22-45EB-A6E1-945B521128C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13F708E-60AD-4F2A-A4E6-FE66F125D40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ADC451E-7653-4D14-B5F6-589220D08AE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F0957A8-5A4A-47C5-9309-F02C0E9C0DA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4735A16-EA3E-47A7-BB28-1A5A7B00FBF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379816C-E4A9-47DE-9819-7E6AEB2E17F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7A9D43A-1F29-4EC9-B94F-63A5BF66CEF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A1B66D7-0C09-49BC-88AB-98DE2AA3728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0EC1B92-2A0F-47F0-84B2-6F604285043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D5927C3-A3AE-4365-ABCE-F5B9ECB446F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651AEE1-F6F2-4C97-B675-7568B6BE91C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E294974-D32F-46FF-B522-6F259C7D5E4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FA1DC8D-96F5-41C2-A32F-C830EDDC3B4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1159E8A-2BAC-4F68-B10A-9FD80E5A09D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952901B-BAD0-44F2-AF35-FF23CF921E6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B4B1624-46B9-4D57-8AC4-2D5E505EDB2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6CFBCA7-22B6-4D65-AAC6-BE0ABB838EF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53B145F-9770-49EF-804B-4A1E3CB4F61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BD910C2-4061-4737-A170-FCA0474EE70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DFFB0B1-4660-487E-AAB7-3AF95061616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2E9A724-A0F2-45C0-A94D-55AACB3FBDA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9BE77D1-EAC7-4B86-A846-9D352CB82225}"/>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B575CB1-421F-4130-8FA7-7AE905753F5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76582A2-D0A6-4A56-85C4-F00A511C5A1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969E708-49D6-4DF4-979A-AAE80600C48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A0A95F9-8366-4E69-AC3D-64F48D36A1F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89073366-D1D3-428E-83F6-74942CA4D0EE}"/>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28D5D41-A402-4918-995F-1299919F2B1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F9A8A91-52D0-4B42-AE7B-93B6DF48892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A4796EAD-6292-4E69-B558-5A0D9113E48A}"/>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9D651363-ACBF-4A23-B7BF-F137C9D36341}"/>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C2017E3-7543-4845-85BC-7B89AFB03D81}"/>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2DD84FBE-86A3-463F-9571-C843DA81C987}"/>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D464C036-3C8E-4085-8CFC-0D9598FF470D}"/>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FFD70EC1-F953-44C5-803C-A8E81E78F733}"/>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39E10E75-5BCE-44B1-9FD0-CCE8F73CD236}"/>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7E52D679-B39D-4452-BC54-2D36EFD92E83}"/>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E2E31FF-BCB3-44BD-9749-C835DEDFA80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1104258-E8CA-4C55-983C-D0B9879B6E5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4330DA-D02E-41E6-8506-7EE806C0796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5C9BE5D-13F4-458B-901D-25211772FCC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E121A4A-4079-463E-BAED-CD1F3E28458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7" name="楕円 436">
          <a:extLst>
            <a:ext uri="{FF2B5EF4-FFF2-40B4-BE49-F238E27FC236}">
              <a16:creationId xmlns:a16="http://schemas.microsoft.com/office/drawing/2014/main" id="{C0BD46BC-4300-4181-B321-F6214849A83F}"/>
            </a:ext>
          </a:extLst>
        </xdr:cNvPr>
        <xdr:cNvSpPr/>
      </xdr:nvSpPr>
      <xdr:spPr>
        <a:xfrm>
          <a:off x="14649450" y="6483078"/>
          <a:ext cx="9779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B3C2E3F-FBCA-4251-8FF8-08AFA9AD864A}"/>
            </a:ext>
          </a:extLst>
        </xdr:cNvPr>
        <xdr:cNvSpPr txBox="1"/>
      </xdr:nvSpPr>
      <xdr:spPr>
        <a:xfrm>
          <a:off x="14742160"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39" name="楕円 438">
          <a:extLst>
            <a:ext uri="{FF2B5EF4-FFF2-40B4-BE49-F238E27FC236}">
              <a16:creationId xmlns:a16="http://schemas.microsoft.com/office/drawing/2014/main" id="{A3E103D0-00E1-4D61-85E4-0C8439C54653}"/>
            </a:ext>
          </a:extLst>
        </xdr:cNvPr>
        <xdr:cNvSpPr/>
      </xdr:nvSpPr>
      <xdr:spPr>
        <a:xfrm>
          <a:off x="13887450" y="644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20683</xdr:rowOff>
    </xdr:to>
    <xdr:cxnSp macro="">
      <xdr:nvCxnSpPr>
        <xdr:cNvPr id="440" name="直線コネクタ 439">
          <a:extLst>
            <a:ext uri="{FF2B5EF4-FFF2-40B4-BE49-F238E27FC236}">
              <a16:creationId xmlns:a16="http://schemas.microsoft.com/office/drawing/2014/main" id="{0797893B-C199-4F89-8D9D-42A8974D4BF4}"/>
            </a:ext>
          </a:extLst>
        </xdr:cNvPr>
        <xdr:cNvCxnSpPr/>
      </xdr:nvCxnSpPr>
      <xdr:spPr>
        <a:xfrm>
          <a:off x="13942060" y="6501765"/>
          <a:ext cx="762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41" name="楕円 440">
          <a:extLst>
            <a:ext uri="{FF2B5EF4-FFF2-40B4-BE49-F238E27FC236}">
              <a16:creationId xmlns:a16="http://schemas.microsoft.com/office/drawing/2014/main" id="{1E0406E1-42C4-4A8D-A9B8-55E91651B5C9}"/>
            </a:ext>
          </a:extLst>
        </xdr:cNvPr>
        <xdr:cNvSpPr/>
      </xdr:nvSpPr>
      <xdr:spPr>
        <a:xfrm>
          <a:off x="13089890" y="64112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156210</xdr:rowOff>
    </xdr:to>
    <xdr:cxnSp macro="">
      <xdr:nvCxnSpPr>
        <xdr:cNvPr id="442" name="直線コネクタ 441">
          <a:extLst>
            <a:ext uri="{FF2B5EF4-FFF2-40B4-BE49-F238E27FC236}">
              <a16:creationId xmlns:a16="http://schemas.microsoft.com/office/drawing/2014/main" id="{EF3163D0-4476-43D5-9FC7-E75EA349C1DC}"/>
            </a:ext>
          </a:extLst>
        </xdr:cNvPr>
        <xdr:cNvCxnSpPr/>
      </xdr:nvCxnSpPr>
      <xdr:spPr>
        <a:xfrm>
          <a:off x="13144500" y="6465842"/>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3" name="楕円 442">
          <a:extLst>
            <a:ext uri="{FF2B5EF4-FFF2-40B4-BE49-F238E27FC236}">
              <a16:creationId xmlns:a16="http://schemas.microsoft.com/office/drawing/2014/main" id="{5B45D389-6EA8-41A7-83A7-98D5DDD728FD}"/>
            </a:ext>
          </a:extLst>
        </xdr:cNvPr>
        <xdr:cNvSpPr/>
      </xdr:nvSpPr>
      <xdr:spPr>
        <a:xfrm>
          <a:off x="12303760" y="63736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120287</xdr:rowOff>
    </xdr:to>
    <xdr:cxnSp macro="">
      <xdr:nvCxnSpPr>
        <xdr:cNvPr id="444" name="直線コネクタ 443">
          <a:extLst>
            <a:ext uri="{FF2B5EF4-FFF2-40B4-BE49-F238E27FC236}">
              <a16:creationId xmlns:a16="http://schemas.microsoft.com/office/drawing/2014/main" id="{50E644F8-6912-40C6-B686-53E3EF7553C7}"/>
            </a:ext>
          </a:extLst>
        </xdr:cNvPr>
        <xdr:cNvCxnSpPr/>
      </xdr:nvCxnSpPr>
      <xdr:spPr>
        <a:xfrm>
          <a:off x="12346940" y="6428286"/>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167458</xdr:rowOff>
    </xdr:from>
    <xdr:to>
      <xdr:col>67</xdr:col>
      <xdr:colOff>101600</xdr:colOff>
      <xdr:row>37</xdr:row>
      <xdr:rowOff>97608</xdr:rowOff>
    </xdr:to>
    <xdr:sp macro="" textlink="">
      <xdr:nvSpPr>
        <xdr:cNvPr id="445" name="楕円 444">
          <a:extLst>
            <a:ext uri="{FF2B5EF4-FFF2-40B4-BE49-F238E27FC236}">
              <a16:creationId xmlns:a16="http://schemas.microsoft.com/office/drawing/2014/main" id="{646F184E-7BC5-4059-A121-ED9CA33F669B}"/>
            </a:ext>
          </a:extLst>
        </xdr:cNvPr>
        <xdr:cNvSpPr/>
      </xdr:nvSpPr>
      <xdr:spPr>
        <a:xfrm>
          <a:off x="11487150" y="63434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46808</xdr:rowOff>
    </xdr:from>
    <xdr:to>
      <xdr:col>71</xdr:col>
      <xdr:colOff>177800</xdr:colOff>
      <xdr:row>37</xdr:row>
      <xdr:rowOff>82731</xdr:rowOff>
    </xdr:to>
    <xdr:cxnSp macro="">
      <xdr:nvCxnSpPr>
        <xdr:cNvPr id="446" name="直線コネクタ 445">
          <a:extLst>
            <a:ext uri="{FF2B5EF4-FFF2-40B4-BE49-F238E27FC236}">
              <a16:creationId xmlns:a16="http://schemas.microsoft.com/office/drawing/2014/main" id="{9B452471-C02E-44A1-82C8-5D602FE269BC}"/>
            </a:ext>
          </a:extLst>
        </xdr:cNvPr>
        <xdr:cNvCxnSpPr/>
      </xdr:nvCxnSpPr>
      <xdr:spPr>
        <a:xfrm>
          <a:off x="11541760" y="6392363"/>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BBF3A31-B5C3-4590-B50A-7B0BDD1FBBCE}"/>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417BE0F-C9EA-4F3C-B2C7-40E4F445734F}"/>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CC9E3E2-9D9B-45FF-859B-7A3CE421A584}"/>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835FD10-1AEF-40F6-8DB1-1C385FFD712C}"/>
            </a:ext>
          </a:extLst>
        </xdr:cNvPr>
        <xdr:cNvSpPr txBox="1"/>
      </xdr:nvSpPr>
      <xdr:spPr>
        <a:xfrm>
          <a:off x="113544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6E84AAA-9A50-4B05-8691-D42F078F0D3F}"/>
            </a:ext>
          </a:extLst>
        </xdr:cNvPr>
        <xdr:cNvSpPr txBox="1"/>
      </xdr:nvSpPr>
      <xdr:spPr>
        <a:xfrm>
          <a:off x="1373823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BAEC6FD-D011-4E5C-B007-7493C5BF40CD}"/>
            </a:ext>
          </a:extLst>
        </xdr:cNvPr>
        <xdr:cNvSpPr txBox="1"/>
      </xdr:nvSpPr>
      <xdr:spPr>
        <a:xfrm>
          <a:off x="12957184" y="619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C1EFAF1-A7F4-4E85-8298-F4855C963494}"/>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114135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48E29B0-A191-4B44-9E1B-622FD12FEA01}"/>
            </a:ext>
          </a:extLst>
        </xdr:cNvPr>
        <xdr:cNvSpPr txBox="1"/>
      </xdr:nvSpPr>
      <xdr:spPr>
        <a:xfrm>
          <a:off x="113544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25E15EA-C9FB-4E80-A922-3EA86871881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1462794-C4DE-4039-9718-58C7F920239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A11673F-44EB-4427-871E-ECD117CD32D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7CCAA15-FD30-4359-A024-F6117C48164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458EE88-8F86-4B7E-8C25-B39AE0FABD1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35C5E94-5424-40D4-8F29-3AC33C6025E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4A6729F-00D0-4631-8176-636F0D257A4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570C12F-B265-4785-AC4F-A102AE0FF53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006EEEE-570D-4126-96A6-49FFCE6560B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9AFD9E0-C0B1-4BE1-BD88-26554E6493B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2457FDD9-3154-4AC8-AE4A-033CB013B27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6F7B071-95B7-4342-844E-C7EDC98C30A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A1127FC-033D-4107-BF15-C10B962C3A5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6BA6F118-E0F0-47BC-93E2-591F178ABAD6}"/>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E6F91DA-DF09-434C-AF64-47E3C5629FE5}"/>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D1E59CD-5A8A-40D5-A48D-8D82FDC76C6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F9A340FC-3AD1-4853-AD1C-90FA7DC9A8A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257C3264-23B9-4D5D-80F4-133472B3F59E}"/>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168AAA02-1EEF-4831-A1FE-D573851B6992}"/>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E393A7E5-FE7E-45A1-8A10-5D58EA38D44C}"/>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E1DFEF3-4D0C-49BB-91BB-2610EDE8B91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0DAE352-EC6F-4279-AF9D-070BCF64289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F233534C-3E60-4DE1-B007-3792635E2A2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9AD9485D-BDD5-48DC-9B96-02BEDABB1E84}"/>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F0D8C1EB-39F3-4D7E-9C2F-CEE234E3EB8D}"/>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A40DBCB3-55CF-4ECC-9731-2E5F969B9D29}"/>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1FDFF49-C052-49E3-9768-E1BC0F4BA04B}"/>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E24366FF-E4EA-46F0-B07E-314045C7C084}"/>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3D40EDC-DF36-4AFE-96A7-21068CF175BB}"/>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5E6AEB1A-052C-4017-8084-204A8A42B208}"/>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AF6FFB2D-7C6D-4E9D-BB87-4E38897EF375}"/>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C6773011-807B-458C-80B3-48D89F9E4607}"/>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D05C9DA1-3EFE-484E-AA8C-5948EFC3C3DD}"/>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C43D7EF5-6867-471E-8F7B-3337AD0F72C3}"/>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F3A9BEA-EA13-4A46-8EDF-462F5D6FA09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6156899-3DCB-4915-9E22-A817B72790D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2FC670A-C945-47FA-9F8F-3FE3C9D965E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2357D49-4D99-46C5-92F9-A8150B21EC6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2F523F1-37D7-456A-A857-CC8305734A6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94" name="楕円 493">
          <a:extLst>
            <a:ext uri="{FF2B5EF4-FFF2-40B4-BE49-F238E27FC236}">
              <a16:creationId xmlns:a16="http://schemas.microsoft.com/office/drawing/2014/main" id="{8FD603C2-6D71-40E7-B48E-9049CAE43C2D}"/>
            </a:ext>
          </a:extLst>
        </xdr:cNvPr>
        <xdr:cNvSpPr/>
      </xdr:nvSpPr>
      <xdr:spPr>
        <a:xfrm>
          <a:off x="19904710" y="6860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8DEA4082-EB86-4AB7-8CC7-3401F9D52B1A}"/>
            </a:ext>
          </a:extLst>
        </xdr:cNvPr>
        <xdr:cNvSpPr txBox="1"/>
      </xdr:nvSpPr>
      <xdr:spPr>
        <a:xfrm>
          <a:off x="1998599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1270</xdr:rowOff>
    </xdr:from>
    <xdr:to>
      <xdr:col>112</xdr:col>
      <xdr:colOff>38100</xdr:colOff>
      <xdr:row>40</xdr:row>
      <xdr:rowOff>102870</xdr:rowOff>
    </xdr:to>
    <xdr:sp macro="" textlink="">
      <xdr:nvSpPr>
        <xdr:cNvPr id="496" name="楕円 495">
          <a:extLst>
            <a:ext uri="{FF2B5EF4-FFF2-40B4-BE49-F238E27FC236}">
              <a16:creationId xmlns:a16="http://schemas.microsoft.com/office/drawing/2014/main" id="{72AB6E48-6BB6-4906-99E9-E61E281BFCB7}"/>
            </a:ext>
          </a:extLst>
        </xdr:cNvPr>
        <xdr:cNvSpPr/>
      </xdr:nvSpPr>
      <xdr:spPr>
        <a:xfrm>
          <a:off x="19161760" y="68592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52070</xdr:rowOff>
    </xdr:to>
    <xdr:cxnSp macro="">
      <xdr:nvCxnSpPr>
        <xdr:cNvPr id="497" name="直線コネクタ 496">
          <a:extLst>
            <a:ext uri="{FF2B5EF4-FFF2-40B4-BE49-F238E27FC236}">
              <a16:creationId xmlns:a16="http://schemas.microsoft.com/office/drawing/2014/main" id="{BAC75485-3002-4FA9-A6D4-D70ACA129294}"/>
            </a:ext>
          </a:extLst>
        </xdr:cNvPr>
        <xdr:cNvCxnSpPr/>
      </xdr:nvCxnSpPr>
      <xdr:spPr>
        <a:xfrm flipV="1">
          <a:off x="19204940" y="691134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8" name="楕円 497">
          <a:extLst>
            <a:ext uri="{FF2B5EF4-FFF2-40B4-BE49-F238E27FC236}">
              <a16:creationId xmlns:a16="http://schemas.microsoft.com/office/drawing/2014/main" id="{D58AC1AF-4883-4981-9006-558C95C2C2B7}"/>
            </a:ext>
          </a:extLst>
        </xdr:cNvPr>
        <xdr:cNvSpPr/>
      </xdr:nvSpPr>
      <xdr:spPr>
        <a:xfrm>
          <a:off x="18345150" y="686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52070</xdr:rowOff>
    </xdr:from>
    <xdr:to>
      <xdr:col>111</xdr:col>
      <xdr:colOff>177800</xdr:colOff>
      <xdr:row>40</xdr:row>
      <xdr:rowOff>53340</xdr:rowOff>
    </xdr:to>
    <xdr:cxnSp macro="">
      <xdr:nvCxnSpPr>
        <xdr:cNvPr id="499" name="直線コネクタ 498">
          <a:extLst>
            <a:ext uri="{FF2B5EF4-FFF2-40B4-BE49-F238E27FC236}">
              <a16:creationId xmlns:a16="http://schemas.microsoft.com/office/drawing/2014/main" id="{F93616C6-624A-4BD5-A605-B4E5BB09FAED}"/>
            </a:ext>
          </a:extLst>
        </xdr:cNvPr>
        <xdr:cNvCxnSpPr/>
      </xdr:nvCxnSpPr>
      <xdr:spPr>
        <a:xfrm flipV="1">
          <a:off x="18399760" y="6913880"/>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7620</xdr:rowOff>
    </xdr:from>
    <xdr:to>
      <xdr:col>102</xdr:col>
      <xdr:colOff>165100</xdr:colOff>
      <xdr:row>40</xdr:row>
      <xdr:rowOff>109220</xdr:rowOff>
    </xdr:to>
    <xdr:sp macro="" textlink="">
      <xdr:nvSpPr>
        <xdr:cNvPr id="500" name="楕円 499">
          <a:extLst>
            <a:ext uri="{FF2B5EF4-FFF2-40B4-BE49-F238E27FC236}">
              <a16:creationId xmlns:a16="http://schemas.microsoft.com/office/drawing/2014/main" id="{CFDB5136-BEB3-4858-BCF9-3C3093114248}"/>
            </a:ext>
          </a:extLst>
        </xdr:cNvPr>
        <xdr:cNvSpPr/>
      </xdr:nvSpPr>
      <xdr:spPr>
        <a:xfrm>
          <a:off x="17547590" y="68675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58420</xdr:rowOff>
    </xdr:to>
    <xdr:cxnSp macro="">
      <xdr:nvCxnSpPr>
        <xdr:cNvPr id="501" name="直線コネクタ 500">
          <a:extLst>
            <a:ext uri="{FF2B5EF4-FFF2-40B4-BE49-F238E27FC236}">
              <a16:creationId xmlns:a16="http://schemas.microsoft.com/office/drawing/2014/main" id="{7EA3D53B-91B1-4315-AD2C-2CE119510A82}"/>
            </a:ext>
          </a:extLst>
        </xdr:cNvPr>
        <xdr:cNvCxnSpPr/>
      </xdr:nvCxnSpPr>
      <xdr:spPr>
        <a:xfrm flipV="1">
          <a:off x="1760220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11430</xdr:rowOff>
    </xdr:from>
    <xdr:to>
      <xdr:col>98</xdr:col>
      <xdr:colOff>38100</xdr:colOff>
      <xdr:row>40</xdr:row>
      <xdr:rowOff>113030</xdr:rowOff>
    </xdr:to>
    <xdr:sp macro="" textlink="">
      <xdr:nvSpPr>
        <xdr:cNvPr id="502" name="楕円 501">
          <a:extLst>
            <a:ext uri="{FF2B5EF4-FFF2-40B4-BE49-F238E27FC236}">
              <a16:creationId xmlns:a16="http://schemas.microsoft.com/office/drawing/2014/main" id="{C7307543-C1EE-4AD0-92DC-448A9E05201C}"/>
            </a:ext>
          </a:extLst>
        </xdr:cNvPr>
        <xdr:cNvSpPr/>
      </xdr:nvSpPr>
      <xdr:spPr>
        <a:xfrm>
          <a:off x="16761460" y="687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58420</xdr:rowOff>
    </xdr:from>
    <xdr:to>
      <xdr:col>102</xdr:col>
      <xdr:colOff>114300</xdr:colOff>
      <xdr:row>40</xdr:row>
      <xdr:rowOff>62230</xdr:rowOff>
    </xdr:to>
    <xdr:cxnSp macro="">
      <xdr:nvCxnSpPr>
        <xdr:cNvPr id="503" name="直線コネクタ 502">
          <a:extLst>
            <a:ext uri="{FF2B5EF4-FFF2-40B4-BE49-F238E27FC236}">
              <a16:creationId xmlns:a16="http://schemas.microsoft.com/office/drawing/2014/main" id="{E16AE90D-4BAF-4607-991A-B71AE718B901}"/>
            </a:ext>
          </a:extLst>
        </xdr:cNvPr>
        <xdr:cNvCxnSpPr/>
      </xdr:nvCxnSpPr>
      <xdr:spPr>
        <a:xfrm flipV="1">
          <a:off x="16804640" y="691261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CB3B22AD-1486-4767-93C4-0600E3477261}"/>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7BDAF8D5-A84C-4E36-A649-0E96FD23AC22}"/>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608AA89B-0B95-4A15-B4EC-500869376023}"/>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58FD6EF-15B5-42B4-8BE7-634577F76050}"/>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93997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E836A50-BDBD-4D5A-86E2-713698F55150}"/>
            </a:ext>
          </a:extLst>
        </xdr:cNvPr>
        <xdr:cNvSpPr txBox="1"/>
      </xdr:nvSpPr>
      <xdr:spPr>
        <a:xfrm>
          <a:off x="18982132" y="695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9734DD89-F276-4412-8E9C-43F12C2C7C6B}"/>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100347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75F9B54-D1E4-40E7-8652-CC70E7F7ED6F}"/>
            </a:ext>
          </a:extLst>
        </xdr:cNvPr>
        <xdr:cNvSpPr txBox="1"/>
      </xdr:nvSpPr>
      <xdr:spPr>
        <a:xfrm>
          <a:off x="173844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104157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8E6E1E3-3D49-4B4B-87F6-9D6567B51E7F}"/>
            </a:ext>
          </a:extLst>
        </xdr:cNvPr>
        <xdr:cNvSpPr txBox="1"/>
      </xdr:nvSpPr>
      <xdr:spPr>
        <a:xfrm>
          <a:off x="16588817" y="69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1AAF80F-BA28-452E-941F-12C739771BE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7A4D5376-2B13-4B1C-959B-E23B073B0D8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3DA8DC7C-F72E-4A52-B9D8-ABF0799B6B4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5F61707-C5E1-46B5-AC6D-9B717F414BE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E9D20E3-360E-4F92-97D5-BBAAD84386F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83E10ED-3F7C-4F14-ACCB-4345076902A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306C336-0B45-42D2-92C4-E60C18B76DB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4614181C-60B3-4FE3-9AC0-F39A50C031E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DEA9DDC5-C403-47EA-AD6F-3E55A2758B6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CA7D820D-CE71-4F4D-A9B1-0C3AB7900BB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4B9CE7D-E824-479A-8161-466647F3E87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9AF46CA-EA6E-4D36-AEA0-6CDF19D70951}"/>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AED56D0A-DCC1-4A71-8091-EE32D80F760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CA1B75C6-A147-4B8C-9CC8-09F3FD5B9CD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2A98F2D7-8FA6-41EA-81E0-7AA5E28B322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0385E63-33BD-4CD1-BC22-72FE261F9584}"/>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2AA3AD20-32FE-4F9A-8034-F5E007E62155}"/>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D2CCE41-97F4-4E08-A7B2-4F55602EF86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BA1530FD-2DC7-48DB-A80A-F596D06FA7FA}"/>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EE903828-A9D1-458F-BD5A-9A933C3CBC3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D5310A3-402D-4F2B-A7ED-07693650E8FD}"/>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4915E4D-7F8D-4807-902C-1C93A3C5B74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433938B4-17C4-489B-818C-1371F3B85DD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6C9576B-FE11-47EA-80DC-0B89F1F1BF1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C84FCE29-EE0A-45E2-B10E-540E14334E13}"/>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890620ED-DB37-4E11-9067-4128B8907E27}"/>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1F7D127C-5C57-410E-8145-6F387B6F7D15}"/>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FCB1B535-72BB-4AA0-B0DF-169B76D7842D}"/>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A4854F65-62C5-4FD5-8A65-73CE0DC0D304}"/>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F23D53BA-4217-4250-AEED-D37431C1B2D6}"/>
            </a:ext>
          </a:extLst>
        </xdr:cNvPr>
        <xdr:cNvSpPr txBox="1"/>
      </xdr:nvSpPr>
      <xdr:spPr>
        <a:xfrm>
          <a:off x="1474216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628EF0AA-C96C-47B8-B7D3-6E1BCEAE4205}"/>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BAF72B4F-D759-41A0-8DC4-3ABD5F0E9F88}"/>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6929D9F1-C2A0-4408-9391-9813ECEBC89F}"/>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AADF3893-FEEF-4482-8935-3BC47AE9F092}"/>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E718888E-2C06-4F36-A4E4-0B1F67A59489}"/>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0F2BC1B-1043-4442-ACC6-2B66F0B7CED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411744-1D66-4661-B09A-D8E913400D0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5BBED0D-6A13-4981-8D3B-A7AC9B18509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C8D5DB7-1FEF-4CE1-B769-2992D008906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8DC54AF-0898-4438-9737-D10EBA55E6B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52" name="楕円 551">
          <a:extLst>
            <a:ext uri="{FF2B5EF4-FFF2-40B4-BE49-F238E27FC236}">
              <a16:creationId xmlns:a16="http://schemas.microsoft.com/office/drawing/2014/main" id="{8689C5A6-4CC5-4FF0-B6D0-3BC1A3453113}"/>
            </a:ext>
          </a:extLst>
        </xdr:cNvPr>
        <xdr:cNvSpPr/>
      </xdr:nvSpPr>
      <xdr:spPr>
        <a:xfrm>
          <a:off x="14649450" y="10460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CF03AE6C-04F2-48CB-8AEA-0E5DA4E450AA}"/>
            </a:ext>
          </a:extLst>
        </xdr:cNvPr>
        <xdr:cNvSpPr txBox="1"/>
      </xdr:nvSpPr>
      <xdr:spPr>
        <a:xfrm>
          <a:off x="1474216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4" name="楕円 553">
          <a:extLst>
            <a:ext uri="{FF2B5EF4-FFF2-40B4-BE49-F238E27FC236}">
              <a16:creationId xmlns:a16="http://schemas.microsoft.com/office/drawing/2014/main" id="{575B827E-B985-404B-82FC-EA495E96A61D}"/>
            </a:ext>
          </a:extLst>
        </xdr:cNvPr>
        <xdr:cNvSpPr/>
      </xdr:nvSpPr>
      <xdr:spPr>
        <a:xfrm>
          <a:off x="13887450" y="1042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53340</xdr:rowOff>
    </xdr:to>
    <xdr:cxnSp macro="">
      <xdr:nvCxnSpPr>
        <xdr:cNvPr id="555" name="直線コネクタ 554">
          <a:extLst>
            <a:ext uri="{FF2B5EF4-FFF2-40B4-BE49-F238E27FC236}">
              <a16:creationId xmlns:a16="http://schemas.microsoft.com/office/drawing/2014/main" id="{EDDD51FE-A0EE-4C21-95F5-7753AD4BC000}"/>
            </a:ext>
          </a:extLst>
        </xdr:cNvPr>
        <xdr:cNvCxnSpPr/>
      </xdr:nvCxnSpPr>
      <xdr:spPr>
        <a:xfrm>
          <a:off x="13942060" y="1047369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6" name="楕円 555">
          <a:extLst>
            <a:ext uri="{FF2B5EF4-FFF2-40B4-BE49-F238E27FC236}">
              <a16:creationId xmlns:a16="http://schemas.microsoft.com/office/drawing/2014/main" id="{E300C3BD-D369-4B4B-BA72-3FDAEB940B23}"/>
            </a:ext>
          </a:extLst>
        </xdr:cNvPr>
        <xdr:cNvSpPr/>
      </xdr:nvSpPr>
      <xdr:spPr>
        <a:xfrm>
          <a:off x="13089890" y="1038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57" name="直線コネクタ 556">
          <a:extLst>
            <a:ext uri="{FF2B5EF4-FFF2-40B4-BE49-F238E27FC236}">
              <a16:creationId xmlns:a16="http://schemas.microsoft.com/office/drawing/2014/main" id="{EF73688A-F2B4-42D2-9175-D83965C122E2}"/>
            </a:ext>
          </a:extLst>
        </xdr:cNvPr>
        <xdr:cNvCxnSpPr/>
      </xdr:nvCxnSpPr>
      <xdr:spPr>
        <a:xfrm>
          <a:off x="13144500" y="104394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8" name="楕円 557">
          <a:extLst>
            <a:ext uri="{FF2B5EF4-FFF2-40B4-BE49-F238E27FC236}">
              <a16:creationId xmlns:a16="http://schemas.microsoft.com/office/drawing/2014/main" id="{6522DF80-D0EC-4B53-A61B-72A2D1A9BF41}"/>
            </a:ext>
          </a:extLst>
        </xdr:cNvPr>
        <xdr:cNvSpPr/>
      </xdr:nvSpPr>
      <xdr:spPr>
        <a:xfrm>
          <a:off x="12303760" y="10361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152400</xdr:rowOff>
    </xdr:to>
    <xdr:cxnSp macro="">
      <xdr:nvCxnSpPr>
        <xdr:cNvPr id="559" name="直線コネクタ 558">
          <a:extLst>
            <a:ext uri="{FF2B5EF4-FFF2-40B4-BE49-F238E27FC236}">
              <a16:creationId xmlns:a16="http://schemas.microsoft.com/office/drawing/2014/main" id="{E5B94D6F-6CA8-4F09-B96A-0564CC9CCA5A}"/>
            </a:ext>
          </a:extLst>
        </xdr:cNvPr>
        <xdr:cNvCxnSpPr/>
      </xdr:nvCxnSpPr>
      <xdr:spPr>
        <a:xfrm>
          <a:off x="12346940" y="104165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60" name="楕円 559">
          <a:extLst>
            <a:ext uri="{FF2B5EF4-FFF2-40B4-BE49-F238E27FC236}">
              <a16:creationId xmlns:a16="http://schemas.microsoft.com/office/drawing/2014/main" id="{7F54EE44-F8E3-436F-B1BD-AEC4AA78FBAD}"/>
            </a:ext>
          </a:extLst>
        </xdr:cNvPr>
        <xdr:cNvSpPr/>
      </xdr:nvSpPr>
      <xdr:spPr>
        <a:xfrm>
          <a:off x="11487150" y="10318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125730</xdr:rowOff>
    </xdr:to>
    <xdr:cxnSp macro="">
      <xdr:nvCxnSpPr>
        <xdr:cNvPr id="561" name="直線コネクタ 560">
          <a:extLst>
            <a:ext uri="{FF2B5EF4-FFF2-40B4-BE49-F238E27FC236}">
              <a16:creationId xmlns:a16="http://schemas.microsoft.com/office/drawing/2014/main" id="{D90F4B9A-387E-4F35-AE61-85469486688A}"/>
            </a:ext>
          </a:extLst>
        </xdr:cNvPr>
        <xdr:cNvCxnSpPr/>
      </xdr:nvCxnSpPr>
      <xdr:spPr>
        <a:xfrm>
          <a:off x="11541760" y="1037272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B05FD90C-702A-463B-A594-75A0BB11D805}"/>
            </a:ext>
          </a:extLst>
        </xdr:cNvPr>
        <xdr:cNvSpPr txBox="1"/>
      </xdr:nvSpPr>
      <xdr:spPr>
        <a:xfrm>
          <a:off x="1373823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5E4CE116-10F0-4AED-8CFF-52A936B23AB0}"/>
            </a:ext>
          </a:extLst>
        </xdr:cNvPr>
        <xdr:cNvSpPr txBox="1"/>
      </xdr:nvSpPr>
      <xdr:spPr>
        <a:xfrm>
          <a:off x="1295718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2FF2B661-627A-4098-B5A2-7AB773C2D72D}"/>
            </a:ext>
          </a:extLst>
        </xdr:cNvPr>
        <xdr:cNvSpPr txBox="1"/>
      </xdr:nvSpPr>
      <xdr:spPr>
        <a:xfrm>
          <a:off x="1217105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6BB98C72-C6EC-473B-A46F-A927125C8C88}"/>
            </a:ext>
          </a:extLst>
        </xdr:cNvPr>
        <xdr:cNvSpPr txBox="1"/>
      </xdr:nvSpPr>
      <xdr:spPr>
        <a:xfrm>
          <a:off x="113544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6" name="n_1mainValue【学校施設】&#10;有形固定資産減価償却率">
          <a:extLst>
            <a:ext uri="{FF2B5EF4-FFF2-40B4-BE49-F238E27FC236}">
              <a16:creationId xmlns:a16="http://schemas.microsoft.com/office/drawing/2014/main" id="{E237B071-815F-4233-9620-3D278879C395}"/>
            </a:ext>
          </a:extLst>
        </xdr:cNvPr>
        <xdr:cNvSpPr txBox="1"/>
      </xdr:nvSpPr>
      <xdr:spPr>
        <a:xfrm>
          <a:off x="1373823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7" name="n_2mainValue【学校施設】&#10;有形固定資産減価償却率">
          <a:extLst>
            <a:ext uri="{FF2B5EF4-FFF2-40B4-BE49-F238E27FC236}">
              <a16:creationId xmlns:a16="http://schemas.microsoft.com/office/drawing/2014/main" id="{DC0A219B-D93D-4535-AB4C-F774856DAA4E}"/>
            </a:ext>
          </a:extLst>
        </xdr:cNvPr>
        <xdr:cNvSpPr txBox="1"/>
      </xdr:nvSpPr>
      <xdr:spPr>
        <a:xfrm>
          <a:off x="1295718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8" name="n_3mainValue【学校施設】&#10;有形固定資産減価償却率">
          <a:extLst>
            <a:ext uri="{FF2B5EF4-FFF2-40B4-BE49-F238E27FC236}">
              <a16:creationId xmlns:a16="http://schemas.microsoft.com/office/drawing/2014/main" id="{BDEA5FA5-12D0-4A67-851A-06186AC41D38}"/>
            </a:ext>
          </a:extLst>
        </xdr:cNvPr>
        <xdr:cNvSpPr txBox="1"/>
      </xdr:nvSpPr>
      <xdr:spPr>
        <a:xfrm>
          <a:off x="1217105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9" name="n_4mainValue【学校施設】&#10;有形固定資産減価償却率">
          <a:extLst>
            <a:ext uri="{FF2B5EF4-FFF2-40B4-BE49-F238E27FC236}">
              <a16:creationId xmlns:a16="http://schemas.microsoft.com/office/drawing/2014/main" id="{C857A604-1EE3-4A0A-BA2A-D3014CF2BE68}"/>
            </a:ext>
          </a:extLst>
        </xdr:cNvPr>
        <xdr:cNvSpPr txBox="1"/>
      </xdr:nvSpPr>
      <xdr:spPr>
        <a:xfrm>
          <a:off x="113544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8873364-FF3E-48A1-97ED-08EA5CB6B49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FA51FF8-16F6-4738-9065-26CDCDE8F1D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2BA71739-CE8C-4890-9DB8-F73A5BBAD6B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F2FFEC8-7134-415D-91DC-54C334DD5D3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6018E9C-7D75-476E-9EAE-B46C1A60684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D97D852-2722-4522-B045-53FA6F15377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38FB421-3F20-4235-883F-E948E718BDE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D82A79A0-05C1-4772-B7FE-E49C508F078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94A5633-FFFA-465F-9CF8-C3495093DD7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AE117978-02E8-4F11-BF39-0B63C55E1FC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DAC4DA51-2267-480C-9F5D-12F8268F9E8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E00DE274-EF29-4D78-B08E-E2479EC3DA62}"/>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14D1B827-3EDA-415A-8082-20003991AADF}"/>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957187A3-9703-455D-8124-E8F241495A27}"/>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377F6CF-ADB7-4AF9-A2A5-CB08FE71C296}"/>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C8B45D2A-6DA4-4D1A-8ED5-134588B6F62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24E4F7C-E839-461E-8FCB-B8815990DFC0}"/>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74FE0120-8A7A-4BC0-94D8-87923B7F8B60}"/>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2FA7E2E-192A-4497-AF67-C54A79CAE3B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C26CE605-CDF7-4A2E-89DB-12C000ED2E7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D49322CA-BA34-4934-9D1A-97BB8BC6CE3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D3186605-C1C5-4751-A1DC-4E5EDADD541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EC4322F2-2A46-49CE-A650-9306BDED822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9B467113-8D8D-4094-9C3C-8AB2200457A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A78E9F03-AFCB-424D-A602-EE1260880DD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F1382376-D952-47DA-A3F4-ECDFF4453C7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E00B413D-C495-4BBD-AE3B-92528F14B142}"/>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CE0CA75A-714C-4418-BA78-00780706D03B}"/>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654CCD91-993B-4FD3-B078-7E4DAB19B84A}"/>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80874B57-EEC2-4169-9840-E33622E32F6D}"/>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BBA79399-8531-476B-8066-4EAB0694132C}"/>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6EBA81B0-D575-44E9-945D-FFE468A1A893}"/>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F5BB1D72-4F26-42D6-B1F9-D27B89AD7FBC}"/>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5C58A906-B0BE-4C7C-A2DC-C87F55A542CB}"/>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626EF19F-93DB-4A4B-888E-47BB5AAC563B}"/>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961D27C5-99C8-4B07-9CA9-F29BF0561B84}"/>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11BAF553-D21E-47A7-BAE4-DDA5BF98507E}"/>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2357994-08FB-4856-A002-8D919EA5842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5389056-7A2C-4CBC-86C6-AE1C859BDED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452304A-60CE-4854-A83D-6AAEAD5383A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1173507-AA93-41CB-B4C4-FA6361AC1B8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E1C702F-FFDD-4494-8DE5-4F93080C0A7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21372</xdr:rowOff>
    </xdr:from>
    <xdr:to>
      <xdr:col>116</xdr:col>
      <xdr:colOff>114300</xdr:colOff>
      <xdr:row>62</xdr:row>
      <xdr:rowOff>122972</xdr:rowOff>
    </xdr:to>
    <xdr:sp macro="" textlink="">
      <xdr:nvSpPr>
        <xdr:cNvPr id="612" name="楕円 611">
          <a:extLst>
            <a:ext uri="{FF2B5EF4-FFF2-40B4-BE49-F238E27FC236}">
              <a16:creationId xmlns:a16="http://schemas.microsoft.com/office/drawing/2014/main" id="{FB81C47E-40AA-4802-B8F2-5B2961E01214}"/>
            </a:ext>
          </a:extLst>
        </xdr:cNvPr>
        <xdr:cNvSpPr/>
      </xdr:nvSpPr>
      <xdr:spPr>
        <a:xfrm>
          <a:off x="19904710" y="106474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171249</xdr:rowOff>
    </xdr:from>
    <xdr:ext cx="469744" cy="259045"/>
    <xdr:sp macro="" textlink="">
      <xdr:nvSpPr>
        <xdr:cNvPr id="613" name="【学校施設】&#10;一人当たり面積該当値テキスト">
          <a:extLst>
            <a:ext uri="{FF2B5EF4-FFF2-40B4-BE49-F238E27FC236}">
              <a16:creationId xmlns:a16="http://schemas.microsoft.com/office/drawing/2014/main" id="{55BF9365-E9A1-4CA6-A324-E26638F99E93}"/>
            </a:ext>
          </a:extLst>
        </xdr:cNvPr>
        <xdr:cNvSpPr txBox="1"/>
      </xdr:nvSpPr>
      <xdr:spPr>
        <a:xfrm>
          <a:off x="19985990" y="106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27577</xdr:rowOff>
    </xdr:from>
    <xdr:to>
      <xdr:col>112</xdr:col>
      <xdr:colOff>38100</xdr:colOff>
      <xdr:row>62</xdr:row>
      <xdr:rowOff>129177</xdr:rowOff>
    </xdr:to>
    <xdr:sp macro="" textlink="">
      <xdr:nvSpPr>
        <xdr:cNvPr id="614" name="楕円 613">
          <a:extLst>
            <a:ext uri="{FF2B5EF4-FFF2-40B4-BE49-F238E27FC236}">
              <a16:creationId xmlns:a16="http://schemas.microsoft.com/office/drawing/2014/main" id="{31586BF1-0B44-4EB3-A67A-29F3700B168E}"/>
            </a:ext>
          </a:extLst>
        </xdr:cNvPr>
        <xdr:cNvSpPr/>
      </xdr:nvSpPr>
      <xdr:spPr>
        <a:xfrm>
          <a:off x="19161760" y="106555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72172</xdr:rowOff>
    </xdr:from>
    <xdr:to>
      <xdr:col>116</xdr:col>
      <xdr:colOff>63500</xdr:colOff>
      <xdr:row>62</xdr:row>
      <xdr:rowOff>78377</xdr:rowOff>
    </xdr:to>
    <xdr:cxnSp macro="">
      <xdr:nvCxnSpPr>
        <xdr:cNvPr id="615" name="直線コネクタ 614">
          <a:extLst>
            <a:ext uri="{FF2B5EF4-FFF2-40B4-BE49-F238E27FC236}">
              <a16:creationId xmlns:a16="http://schemas.microsoft.com/office/drawing/2014/main" id="{6399020F-F299-411A-B78B-F74EF01970B9}"/>
            </a:ext>
          </a:extLst>
        </xdr:cNvPr>
        <xdr:cNvCxnSpPr/>
      </xdr:nvCxnSpPr>
      <xdr:spPr>
        <a:xfrm flipV="1">
          <a:off x="19204940" y="10700167"/>
          <a:ext cx="74295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31169</xdr:rowOff>
    </xdr:from>
    <xdr:to>
      <xdr:col>107</xdr:col>
      <xdr:colOff>101600</xdr:colOff>
      <xdr:row>62</xdr:row>
      <xdr:rowOff>132769</xdr:rowOff>
    </xdr:to>
    <xdr:sp macro="" textlink="">
      <xdr:nvSpPr>
        <xdr:cNvPr id="616" name="楕円 615">
          <a:extLst>
            <a:ext uri="{FF2B5EF4-FFF2-40B4-BE49-F238E27FC236}">
              <a16:creationId xmlns:a16="http://schemas.microsoft.com/office/drawing/2014/main" id="{C9089AC5-42E9-4A7D-9DF6-BF70D3F6FBDB}"/>
            </a:ext>
          </a:extLst>
        </xdr:cNvPr>
        <xdr:cNvSpPr/>
      </xdr:nvSpPr>
      <xdr:spPr>
        <a:xfrm>
          <a:off x="18345150" y="1065916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78377</xdr:rowOff>
    </xdr:from>
    <xdr:to>
      <xdr:col>111</xdr:col>
      <xdr:colOff>177800</xdr:colOff>
      <xdr:row>62</xdr:row>
      <xdr:rowOff>81969</xdr:rowOff>
    </xdr:to>
    <xdr:cxnSp macro="">
      <xdr:nvCxnSpPr>
        <xdr:cNvPr id="617" name="直線コネクタ 616">
          <a:extLst>
            <a:ext uri="{FF2B5EF4-FFF2-40B4-BE49-F238E27FC236}">
              <a16:creationId xmlns:a16="http://schemas.microsoft.com/office/drawing/2014/main" id="{BA550CDA-DCDA-4231-BE22-98CF1C8B2CC3}"/>
            </a:ext>
          </a:extLst>
        </xdr:cNvPr>
        <xdr:cNvCxnSpPr/>
      </xdr:nvCxnSpPr>
      <xdr:spPr>
        <a:xfrm flipV="1">
          <a:off x="18399760" y="10708277"/>
          <a:ext cx="80518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42273</xdr:rowOff>
    </xdr:from>
    <xdr:to>
      <xdr:col>102</xdr:col>
      <xdr:colOff>165100</xdr:colOff>
      <xdr:row>62</xdr:row>
      <xdr:rowOff>143873</xdr:rowOff>
    </xdr:to>
    <xdr:sp macro="" textlink="">
      <xdr:nvSpPr>
        <xdr:cNvPr id="618" name="楕円 617">
          <a:extLst>
            <a:ext uri="{FF2B5EF4-FFF2-40B4-BE49-F238E27FC236}">
              <a16:creationId xmlns:a16="http://schemas.microsoft.com/office/drawing/2014/main" id="{4D587DE1-4B9B-46A7-89E0-AED1E7720D34}"/>
            </a:ext>
          </a:extLst>
        </xdr:cNvPr>
        <xdr:cNvSpPr/>
      </xdr:nvSpPr>
      <xdr:spPr>
        <a:xfrm>
          <a:off x="17547590" y="1067407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81969</xdr:rowOff>
    </xdr:from>
    <xdr:to>
      <xdr:col>107</xdr:col>
      <xdr:colOff>50800</xdr:colOff>
      <xdr:row>62</xdr:row>
      <xdr:rowOff>93073</xdr:rowOff>
    </xdr:to>
    <xdr:cxnSp macro="">
      <xdr:nvCxnSpPr>
        <xdr:cNvPr id="619" name="直線コネクタ 618">
          <a:extLst>
            <a:ext uri="{FF2B5EF4-FFF2-40B4-BE49-F238E27FC236}">
              <a16:creationId xmlns:a16="http://schemas.microsoft.com/office/drawing/2014/main" id="{0CCF03A5-F052-4B7E-B735-A41F6E3BB404}"/>
            </a:ext>
          </a:extLst>
        </xdr:cNvPr>
        <xdr:cNvCxnSpPr/>
      </xdr:nvCxnSpPr>
      <xdr:spPr>
        <a:xfrm flipV="1">
          <a:off x="17602200" y="10713774"/>
          <a:ext cx="79756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48478</xdr:rowOff>
    </xdr:from>
    <xdr:to>
      <xdr:col>98</xdr:col>
      <xdr:colOff>38100</xdr:colOff>
      <xdr:row>62</xdr:row>
      <xdr:rowOff>150078</xdr:rowOff>
    </xdr:to>
    <xdr:sp macro="" textlink="">
      <xdr:nvSpPr>
        <xdr:cNvPr id="620" name="楕円 619">
          <a:extLst>
            <a:ext uri="{FF2B5EF4-FFF2-40B4-BE49-F238E27FC236}">
              <a16:creationId xmlns:a16="http://schemas.microsoft.com/office/drawing/2014/main" id="{5E4791F9-B81C-4AAC-9DE5-BD026336C417}"/>
            </a:ext>
          </a:extLst>
        </xdr:cNvPr>
        <xdr:cNvSpPr/>
      </xdr:nvSpPr>
      <xdr:spPr>
        <a:xfrm>
          <a:off x="16761460" y="1068028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93073</xdr:rowOff>
    </xdr:from>
    <xdr:to>
      <xdr:col>102</xdr:col>
      <xdr:colOff>114300</xdr:colOff>
      <xdr:row>62</xdr:row>
      <xdr:rowOff>99278</xdr:rowOff>
    </xdr:to>
    <xdr:cxnSp macro="">
      <xdr:nvCxnSpPr>
        <xdr:cNvPr id="621" name="直線コネクタ 620">
          <a:extLst>
            <a:ext uri="{FF2B5EF4-FFF2-40B4-BE49-F238E27FC236}">
              <a16:creationId xmlns:a16="http://schemas.microsoft.com/office/drawing/2014/main" id="{F055C82F-8A72-492C-8F65-731E65E0F019}"/>
            </a:ext>
          </a:extLst>
        </xdr:cNvPr>
        <xdr:cNvCxnSpPr/>
      </xdr:nvCxnSpPr>
      <xdr:spPr>
        <a:xfrm flipV="1">
          <a:off x="16804640" y="1072678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15E6ED77-9E22-4551-BFFE-DFDE7057D2DA}"/>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3A43F496-7A5A-4C02-9BE7-979899E5B2CF}"/>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A7F0BBC3-3DAF-4859-95A8-C36585C36445}"/>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B3CD1105-19F9-41A8-8D17-3E2719E06FEA}"/>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120304</xdr:rowOff>
    </xdr:from>
    <xdr:ext cx="469744" cy="259045"/>
    <xdr:sp macro="" textlink="">
      <xdr:nvSpPr>
        <xdr:cNvPr id="626" name="n_1mainValue【学校施設】&#10;一人当たり面積">
          <a:extLst>
            <a:ext uri="{FF2B5EF4-FFF2-40B4-BE49-F238E27FC236}">
              <a16:creationId xmlns:a16="http://schemas.microsoft.com/office/drawing/2014/main" id="{154395B7-DED7-4911-A851-4E0DDB934E30}"/>
            </a:ext>
          </a:extLst>
        </xdr:cNvPr>
        <xdr:cNvSpPr txBox="1"/>
      </xdr:nvSpPr>
      <xdr:spPr>
        <a:xfrm>
          <a:off x="18982132" y="107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123896</xdr:rowOff>
    </xdr:from>
    <xdr:ext cx="469744" cy="259045"/>
    <xdr:sp macro="" textlink="">
      <xdr:nvSpPr>
        <xdr:cNvPr id="627" name="n_2mainValue【学校施設】&#10;一人当たり面積">
          <a:extLst>
            <a:ext uri="{FF2B5EF4-FFF2-40B4-BE49-F238E27FC236}">
              <a16:creationId xmlns:a16="http://schemas.microsoft.com/office/drawing/2014/main" id="{A0A547C4-B81B-4625-A608-C7D7DA42A732}"/>
            </a:ext>
          </a:extLst>
        </xdr:cNvPr>
        <xdr:cNvSpPr txBox="1"/>
      </xdr:nvSpPr>
      <xdr:spPr>
        <a:xfrm>
          <a:off x="18182032" y="1075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135000</xdr:rowOff>
    </xdr:from>
    <xdr:ext cx="469744" cy="259045"/>
    <xdr:sp macro="" textlink="">
      <xdr:nvSpPr>
        <xdr:cNvPr id="628" name="n_3mainValue【学校施設】&#10;一人当たり面積">
          <a:extLst>
            <a:ext uri="{FF2B5EF4-FFF2-40B4-BE49-F238E27FC236}">
              <a16:creationId xmlns:a16="http://schemas.microsoft.com/office/drawing/2014/main" id="{4381CB14-E5D7-49A5-8887-D1E69033A852}"/>
            </a:ext>
          </a:extLst>
        </xdr:cNvPr>
        <xdr:cNvSpPr txBox="1"/>
      </xdr:nvSpPr>
      <xdr:spPr>
        <a:xfrm>
          <a:off x="17384472"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141205</xdr:rowOff>
    </xdr:from>
    <xdr:ext cx="469744" cy="259045"/>
    <xdr:sp macro="" textlink="">
      <xdr:nvSpPr>
        <xdr:cNvPr id="629" name="n_4mainValue【学校施設】&#10;一人当たり面積">
          <a:extLst>
            <a:ext uri="{FF2B5EF4-FFF2-40B4-BE49-F238E27FC236}">
              <a16:creationId xmlns:a16="http://schemas.microsoft.com/office/drawing/2014/main" id="{5F06DF8F-AE78-461C-A0F8-D5A398E72E7E}"/>
            </a:ext>
          </a:extLst>
        </xdr:cNvPr>
        <xdr:cNvSpPr txBox="1"/>
      </xdr:nvSpPr>
      <xdr:spPr>
        <a:xfrm>
          <a:off x="16588817" y="107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DA2ED36-7074-42B6-A9DC-75D55289BFF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9C8D855C-852F-4446-9CFA-73BBB1E1FE0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65126EA-3D7B-413F-8E27-B158D045EB0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CFC3309-8BDE-4C88-A9E3-33312C52198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5FADA92D-159C-4F5F-ABFA-22CE8338DEE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7C8A70E9-5E5D-492B-93C0-B6BD537897E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CE49413-B0F6-449B-976E-47BF10EC0D0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DEB8C180-7FFE-4FCB-BE04-5F817517391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4F6C7DA3-0CDC-45F7-951F-E03A1AD621A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32F96508-EDD4-49EA-849A-44427525A71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60420FFC-85B6-4B3E-99D4-FF35D073B2E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C9542F0-1C85-4C99-B41B-839AB2DD719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7DB740EA-1D9E-4F69-917C-0DF32114BFD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5B1A5FD7-66A7-4C92-9CC7-88B862C1925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3E01B60F-151D-4BB9-9F06-6F104BD26FE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942B79B9-53FD-4619-9616-4E5E4D270401}"/>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E5A1F1E-9520-45E9-AE30-E38F7AE7A19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A63896A2-1757-4933-8C99-F6710343688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DC89CB08-0DF8-473B-9A9E-95C0C0A7E27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AF59C87E-310E-48B7-A792-0A0EE224B8D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1012D1B-5B25-41E8-BCB6-E0D376E133E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B2F7CE05-1AE6-40AE-B9A8-BA92C412EFE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9F30D39F-2C94-4680-8433-9A9F163ED4A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9B70BF0A-9D32-4E45-9BCD-A666CEFBDD2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EF542869-CDEC-42A1-96B4-533954FF212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94700C1C-4BE1-457E-80FF-89AF90721A3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74358011-BFAA-403B-8590-01A3C8BCDED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788FA0E9-37DA-42EB-B546-DABFFA68360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C2B3244A-B0EC-401D-B5BA-BF95D844F39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BC45E6F1-9CD6-4A2A-8EDF-F371C57BF83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E8CDEF5-FBA3-4CD5-B885-77C1406E193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19604990-4FBB-4132-9941-7D0519B8134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2E1876C5-697E-40A4-9002-13F2F19F5A0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63A3D8D-FC58-4EB1-9966-36929557C9D5}"/>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22CABDD7-BB85-4615-9235-F963097FB32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AE8C9DFC-4AE3-48FF-AE96-B1F8E5F5A6A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9A7EBF56-06F0-4BCD-A06B-A2B8C548AFF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BE4F09C0-4D6C-46E6-AE3A-45E66DDC91D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11A06A30-9912-4452-8EF8-3ADDE223B82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139D11E7-F55E-4979-B150-1A496DC4454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7C38FF38-BA11-4786-B8B8-80BC2C9A243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9AFFA66-5066-4F35-800B-6295B6CA16A8}"/>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91099603-585A-46BE-844B-89437ABBEFC8}"/>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519E7526-FCFE-4A3B-9FEA-4C8EE0BA438B}"/>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B41D567D-15F7-48EC-9521-777558196A91}"/>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D33DDDFF-6337-433C-AE93-B3CEEAB2BCC2}"/>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DD9AA780-30C8-4AB9-A7BA-9BF90466541F}"/>
            </a:ext>
          </a:extLst>
        </xdr:cNvPr>
        <xdr:cNvSpPr txBox="1"/>
      </xdr:nvSpPr>
      <xdr:spPr>
        <a:xfrm>
          <a:off x="1474216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2474EA84-E329-4F65-A147-7349AFFC9358}"/>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48E7ACA5-E308-41D4-8F76-6CFB58BBE597}"/>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F340FAA4-DC3B-4CF6-B6A2-577C919187A9}"/>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5A41B137-A0B2-460C-BA8A-E0212B463510}"/>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43043809-D8DA-4C6C-A142-E05B11B86989}"/>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BBCF00-87A7-4803-98B0-6914AF3AFA7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CC6DCE8-5111-42AB-89EF-EAC913D3155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EBEAFA6-DB83-433C-A8A1-E6ECD17DBFE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8E644DC-A6C3-47D9-9A2F-6F7EF7012FE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64D8B0A-F7F8-4702-954A-BDD27CF5A90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687" name="楕円 686">
          <a:extLst>
            <a:ext uri="{FF2B5EF4-FFF2-40B4-BE49-F238E27FC236}">
              <a16:creationId xmlns:a16="http://schemas.microsoft.com/office/drawing/2014/main" id="{605DD8C8-B98D-4784-9753-CB51AA0C78A8}"/>
            </a:ext>
          </a:extLst>
        </xdr:cNvPr>
        <xdr:cNvSpPr/>
      </xdr:nvSpPr>
      <xdr:spPr>
        <a:xfrm>
          <a:off x="146494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688" name="【公民館】&#10;有形固定資産減価償却率該当値テキスト">
          <a:extLst>
            <a:ext uri="{FF2B5EF4-FFF2-40B4-BE49-F238E27FC236}">
              <a16:creationId xmlns:a16="http://schemas.microsoft.com/office/drawing/2014/main" id="{77CB1AF5-7103-4B4E-8F15-79C21E74A116}"/>
            </a:ext>
          </a:extLst>
        </xdr:cNvPr>
        <xdr:cNvSpPr txBox="1"/>
      </xdr:nvSpPr>
      <xdr:spPr>
        <a:xfrm>
          <a:off x="14742160" y="1830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689" name="楕円 688">
          <a:extLst>
            <a:ext uri="{FF2B5EF4-FFF2-40B4-BE49-F238E27FC236}">
              <a16:creationId xmlns:a16="http://schemas.microsoft.com/office/drawing/2014/main" id="{A418ED54-F601-4EC9-94C5-D2ADA3F18256}"/>
            </a:ext>
          </a:extLst>
        </xdr:cNvPr>
        <xdr:cNvSpPr/>
      </xdr:nvSpPr>
      <xdr:spPr>
        <a:xfrm>
          <a:off x="13887450" y="182989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38644</xdr:rowOff>
    </xdr:to>
    <xdr:cxnSp macro="">
      <xdr:nvCxnSpPr>
        <xdr:cNvPr id="690" name="直線コネクタ 689">
          <a:extLst>
            <a:ext uri="{FF2B5EF4-FFF2-40B4-BE49-F238E27FC236}">
              <a16:creationId xmlns:a16="http://schemas.microsoft.com/office/drawing/2014/main" id="{6D4A44B1-D5E4-4401-B786-7B0CC229F5D8}"/>
            </a:ext>
          </a:extLst>
        </xdr:cNvPr>
        <xdr:cNvCxnSpPr/>
      </xdr:nvCxnSpPr>
      <xdr:spPr>
        <a:xfrm>
          <a:off x="13942060" y="18347871"/>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691" name="楕円 690">
          <a:extLst>
            <a:ext uri="{FF2B5EF4-FFF2-40B4-BE49-F238E27FC236}">
              <a16:creationId xmlns:a16="http://schemas.microsoft.com/office/drawing/2014/main" id="{752DB4B2-CD39-4031-8B28-FBE9DC59EE10}"/>
            </a:ext>
          </a:extLst>
        </xdr:cNvPr>
        <xdr:cNvSpPr/>
      </xdr:nvSpPr>
      <xdr:spPr>
        <a:xfrm>
          <a:off x="13089890" y="182630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107</xdr:row>
      <xdr:rowOff>2721</xdr:rowOff>
    </xdr:to>
    <xdr:cxnSp macro="">
      <xdr:nvCxnSpPr>
        <xdr:cNvPr id="692" name="直線コネクタ 691">
          <a:extLst>
            <a:ext uri="{FF2B5EF4-FFF2-40B4-BE49-F238E27FC236}">
              <a16:creationId xmlns:a16="http://schemas.microsoft.com/office/drawing/2014/main" id="{3ED1C83C-11C9-46C0-9B4D-57D277D5ED5C}"/>
            </a:ext>
          </a:extLst>
        </xdr:cNvPr>
        <xdr:cNvCxnSpPr/>
      </xdr:nvCxnSpPr>
      <xdr:spPr>
        <a:xfrm>
          <a:off x="13144500" y="18308139"/>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93" name="楕円 692">
          <a:extLst>
            <a:ext uri="{FF2B5EF4-FFF2-40B4-BE49-F238E27FC236}">
              <a16:creationId xmlns:a16="http://schemas.microsoft.com/office/drawing/2014/main" id="{11EC1468-C39D-4FC7-A056-71E34F251F18}"/>
            </a:ext>
          </a:extLst>
        </xdr:cNvPr>
        <xdr:cNvSpPr/>
      </xdr:nvSpPr>
      <xdr:spPr>
        <a:xfrm>
          <a:off x="12303760" y="182279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138249</xdr:rowOff>
    </xdr:to>
    <xdr:cxnSp macro="">
      <xdr:nvCxnSpPr>
        <xdr:cNvPr id="694" name="直線コネクタ 693">
          <a:extLst>
            <a:ext uri="{FF2B5EF4-FFF2-40B4-BE49-F238E27FC236}">
              <a16:creationId xmlns:a16="http://schemas.microsoft.com/office/drawing/2014/main" id="{0FE33F55-64F8-4AFA-9BC0-C32570E6A1F8}"/>
            </a:ext>
          </a:extLst>
        </xdr:cNvPr>
        <xdr:cNvCxnSpPr/>
      </xdr:nvCxnSpPr>
      <xdr:spPr>
        <a:xfrm>
          <a:off x="12346940" y="18280652"/>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695" name="楕円 694">
          <a:extLst>
            <a:ext uri="{FF2B5EF4-FFF2-40B4-BE49-F238E27FC236}">
              <a16:creationId xmlns:a16="http://schemas.microsoft.com/office/drawing/2014/main" id="{761733A4-90EB-443E-8961-D21759CABE40}"/>
            </a:ext>
          </a:extLst>
        </xdr:cNvPr>
        <xdr:cNvSpPr/>
      </xdr:nvSpPr>
      <xdr:spPr>
        <a:xfrm>
          <a:off x="11487150" y="181920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108857</xdr:rowOff>
    </xdr:to>
    <xdr:cxnSp macro="">
      <xdr:nvCxnSpPr>
        <xdr:cNvPr id="696" name="直線コネクタ 695">
          <a:extLst>
            <a:ext uri="{FF2B5EF4-FFF2-40B4-BE49-F238E27FC236}">
              <a16:creationId xmlns:a16="http://schemas.microsoft.com/office/drawing/2014/main" id="{4F2FF50D-9000-492F-9747-38F1933929C8}"/>
            </a:ext>
          </a:extLst>
        </xdr:cNvPr>
        <xdr:cNvCxnSpPr/>
      </xdr:nvCxnSpPr>
      <xdr:spPr>
        <a:xfrm>
          <a:off x="11541760" y="18246634"/>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E888CE83-E10E-429E-B520-2BFE1DD2F8C6}"/>
            </a:ext>
          </a:extLst>
        </xdr:cNvPr>
        <xdr:cNvSpPr txBox="1"/>
      </xdr:nvSpPr>
      <xdr:spPr>
        <a:xfrm>
          <a:off x="13738234" y="180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a:extLst>
            <a:ext uri="{FF2B5EF4-FFF2-40B4-BE49-F238E27FC236}">
              <a16:creationId xmlns:a16="http://schemas.microsoft.com/office/drawing/2014/main" id="{E0A040E0-7EA7-41A9-B133-756D2D42CFFC}"/>
            </a:ext>
          </a:extLst>
        </xdr:cNvPr>
        <xdr:cNvSpPr txBox="1"/>
      </xdr:nvSpPr>
      <xdr:spPr>
        <a:xfrm>
          <a:off x="1295718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9" name="n_3aveValue【公民館】&#10;有形固定資産減価償却率">
          <a:extLst>
            <a:ext uri="{FF2B5EF4-FFF2-40B4-BE49-F238E27FC236}">
              <a16:creationId xmlns:a16="http://schemas.microsoft.com/office/drawing/2014/main" id="{67D77A67-4580-48B9-A22E-7BA8A77E504C}"/>
            </a:ext>
          </a:extLst>
        </xdr:cNvPr>
        <xdr:cNvSpPr txBox="1"/>
      </xdr:nvSpPr>
      <xdr:spPr>
        <a:xfrm>
          <a:off x="1217105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00" name="n_4aveValue【公民館】&#10;有形固定資産減価償却率">
          <a:extLst>
            <a:ext uri="{FF2B5EF4-FFF2-40B4-BE49-F238E27FC236}">
              <a16:creationId xmlns:a16="http://schemas.microsoft.com/office/drawing/2014/main" id="{356D57EE-2E73-4263-B9B0-0D00FB3E4949}"/>
            </a:ext>
          </a:extLst>
        </xdr:cNvPr>
        <xdr:cNvSpPr txBox="1"/>
      </xdr:nvSpPr>
      <xdr:spPr>
        <a:xfrm>
          <a:off x="11354444" y="1829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01" name="n_1mainValue【公民館】&#10;有形固定資産減価償却率">
          <a:extLst>
            <a:ext uri="{FF2B5EF4-FFF2-40B4-BE49-F238E27FC236}">
              <a16:creationId xmlns:a16="http://schemas.microsoft.com/office/drawing/2014/main" id="{824F3E5D-15FD-4974-8348-CA59106799C2}"/>
            </a:ext>
          </a:extLst>
        </xdr:cNvPr>
        <xdr:cNvSpPr txBox="1"/>
      </xdr:nvSpPr>
      <xdr:spPr>
        <a:xfrm>
          <a:off x="13738234" y="1839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702" name="n_2mainValue【公民館】&#10;有形固定資産減価償却率">
          <a:extLst>
            <a:ext uri="{FF2B5EF4-FFF2-40B4-BE49-F238E27FC236}">
              <a16:creationId xmlns:a16="http://schemas.microsoft.com/office/drawing/2014/main" id="{F609D6EA-DD74-463C-8F05-2155F3319C9D}"/>
            </a:ext>
          </a:extLst>
        </xdr:cNvPr>
        <xdr:cNvSpPr txBox="1"/>
      </xdr:nvSpPr>
      <xdr:spPr>
        <a:xfrm>
          <a:off x="12957184" y="183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4734</xdr:rowOff>
    </xdr:from>
    <xdr:ext cx="405111" cy="259045"/>
    <xdr:sp macro="" textlink="">
      <xdr:nvSpPr>
        <xdr:cNvPr id="703" name="n_3mainValue【公民館】&#10;有形固定資産減価償却率">
          <a:extLst>
            <a:ext uri="{FF2B5EF4-FFF2-40B4-BE49-F238E27FC236}">
              <a16:creationId xmlns:a16="http://schemas.microsoft.com/office/drawing/2014/main" id="{DA5E969C-C27E-4210-8A19-F7F358BCFC7B}"/>
            </a:ext>
          </a:extLst>
        </xdr:cNvPr>
        <xdr:cNvSpPr txBox="1"/>
      </xdr:nvSpPr>
      <xdr:spPr>
        <a:xfrm>
          <a:off x="12171054" y="1800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140261</xdr:rowOff>
    </xdr:from>
    <xdr:ext cx="405111" cy="259045"/>
    <xdr:sp macro="" textlink="">
      <xdr:nvSpPr>
        <xdr:cNvPr id="704" name="n_4mainValue【公民館】&#10;有形固定資産減価償却率">
          <a:extLst>
            <a:ext uri="{FF2B5EF4-FFF2-40B4-BE49-F238E27FC236}">
              <a16:creationId xmlns:a16="http://schemas.microsoft.com/office/drawing/2014/main" id="{B9D42F6D-8ECC-4454-AB7B-7C735602E20E}"/>
            </a:ext>
          </a:extLst>
        </xdr:cNvPr>
        <xdr:cNvSpPr txBox="1"/>
      </xdr:nvSpPr>
      <xdr:spPr>
        <a:xfrm>
          <a:off x="11354444" y="1796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6D717009-7223-433B-8D4F-488B93D08AB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9B89426-078E-4E81-8AFB-DB54405E98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811246B3-2D7D-43D6-9519-0E45A91A0DD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E76E896C-D847-49BD-8EBE-33888ED8602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AEB61578-270B-452D-990D-594F989EEC3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8DD70BC9-F660-4636-8E0C-5FF4E299482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97EF3E95-068E-443D-9474-19E4F7030AD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2B91A91E-CCE7-4D16-BD86-F31539E9489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882A749-966E-43EF-80E3-F3B4DDC8B0B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7C948D0B-27F2-4F0B-A093-0A7BD7F812C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C3496D5F-3A04-4C44-A9CE-036FF318DE5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AD8DE55F-C701-4F14-A955-382D2E63BFB4}"/>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D1E1B6-ECC0-43F1-8BF9-18B49481334C}"/>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732CB034-03F9-4387-97E3-3421C05C92D8}"/>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8EA3CC14-CBBA-40CB-A2B7-A0A7CAAADD9C}"/>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D78D91A7-CA12-484A-8D1A-EC77F76B233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5F4E892A-D54E-43E4-894C-94B92A3BBAD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D0591A2E-4D3F-46A0-B9D1-F3D035EF400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EC0AE94E-54E1-4A17-AD10-3408C867EFED}"/>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C59D751F-C81F-4DFC-8860-A7E9B0C928E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823916DF-362D-4FB3-8A2B-54FEED5AE83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7868BAF8-3233-48A8-80B3-37F50609AE4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D7E270E9-EA1D-414D-BF00-F8DEC09CDE2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18F56F84-C370-49F2-B59B-0022E6A5960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FB3E14BF-3E0F-4605-A448-73AA2031E10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304E179D-4A5C-4FFD-A795-9B8A41BC45A3}"/>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F2E4AEFB-9C6C-4535-860F-E70CB84F4899}"/>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0551B1A6-D9F5-4559-A76E-310FD722147E}"/>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23332985-089F-4B36-B8FC-3741C93BB25B}"/>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A36DA433-E778-445F-8FBC-EE495C259221}"/>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35CC7014-B7B7-47F1-B76C-0A85AB52C834}"/>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C0745CC4-D5D6-4BD2-86C7-C83BEBE7CC36}"/>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FE13490C-48E8-432F-BA67-6BAFEB0607A3}"/>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8C91FE5C-DDE4-44F4-9C16-7CFD9C172B68}"/>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B6C94533-A4A1-4FB3-A21A-0B79FC400CCA}"/>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8C57E5A7-0B1B-4A28-9435-6A62C2754702}"/>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9D8DFA8-4123-41CE-8965-966C1968A16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D0F1004-5799-45BF-8B35-1E4059808C6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8A64BF6-9848-4410-A01C-F7E08B86B8E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A7F07BC-434B-4323-A568-AAEC4577B2E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20E2A27-3C89-4D5B-AF26-B13E8327C87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128814</xdr:rowOff>
    </xdr:from>
    <xdr:to>
      <xdr:col>116</xdr:col>
      <xdr:colOff>114300</xdr:colOff>
      <xdr:row>107</xdr:row>
      <xdr:rowOff>58964</xdr:rowOff>
    </xdr:to>
    <xdr:sp macro="" textlink="">
      <xdr:nvSpPr>
        <xdr:cNvPr id="746" name="楕円 745">
          <a:extLst>
            <a:ext uri="{FF2B5EF4-FFF2-40B4-BE49-F238E27FC236}">
              <a16:creationId xmlns:a16="http://schemas.microsoft.com/office/drawing/2014/main" id="{2D9C86A3-3736-41A0-B7CD-E8C5F30BFA5A}"/>
            </a:ext>
          </a:extLst>
        </xdr:cNvPr>
        <xdr:cNvSpPr/>
      </xdr:nvSpPr>
      <xdr:spPr>
        <a:xfrm>
          <a:off x="19904710" y="183063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107241</xdr:rowOff>
    </xdr:from>
    <xdr:ext cx="469744" cy="259045"/>
    <xdr:sp macro="" textlink="">
      <xdr:nvSpPr>
        <xdr:cNvPr id="747" name="【公民館】&#10;一人当たり面積該当値テキスト">
          <a:extLst>
            <a:ext uri="{FF2B5EF4-FFF2-40B4-BE49-F238E27FC236}">
              <a16:creationId xmlns:a16="http://schemas.microsoft.com/office/drawing/2014/main" id="{7E10445A-6107-4636-AFA0-B2E16B828181}"/>
            </a:ext>
          </a:extLst>
        </xdr:cNvPr>
        <xdr:cNvSpPr txBox="1"/>
      </xdr:nvSpPr>
      <xdr:spPr>
        <a:xfrm>
          <a:off x="19985990" y="1827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748" name="楕円 747">
          <a:extLst>
            <a:ext uri="{FF2B5EF4-FFF2-40B4-BE49-F238E27FC236}">
              <a16:creationId xmlns:a16="http://schemas.microsoft.com/office/drawing/2014/main" id="{836B9EF6-3FF9-4CA7-8812-7BB962E50BC6}"/>
            </a:ext>
          </a:extLst>
        </xdr:cNvPr>
        <xdr:cNvSpPr/>
      </xdr:nvSpPr>
      <xdr:spPr>
        <a:xfrm>
          <a:off x="19161760" y="183095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8164</xdr:rowOff>
    </xdr:from>
    <xdr:to>
      <xdr:col>116</xdr:col>
      <xdr:colOff>63500</xdr:colOff>
      <xdr:row>107</xdr:row>
      <xdr:rowOff>11430</xdr:rowOff>
    </xdr:to>
    <xdr:cxnSp macro="">
      <xdr:nvCxnSpPr>
        <xdr:cNvPr id="749" name="直線コネクタ 748">
          <a:extLst>
            <a:ext uri="{FF2B5EF4-FFF2-40B4-BE49-F238E27FC236}">
              <a16:creationId xmlns:a16="http://schemas.microsoft.com/office/drawing/2014/main" id="{ADFADD40-34F2-420D-B941-F738A5B5F74D}"/>
            </a:ext>
          </a:extLst>
        </xdr:cNvPr>
        <xdr:cNvCxnSpPr/>
      </xdr:nvCxnSpPr>
      <xdr:spPr>
        <a:xfrm flipV="1">
          <a:off x="19204940" y="18355219"/>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134257</xdr:rowOff>
    </xdr:from>
    <xdr:to>
      <xdr:col>107</xdr:col>
      <xdr:colOff>101600</xdr:colOff>
      <xdr:row>107</xdr:row>
      <xdr:rowOff>64407</xdr:rowOff>
    </xdr:to>
    <xdr:sp macro="" textlink="">
      <xdr:nvSpPr>
        <xdr:cNvPr id="750" name="楕円 749">
          <a:extLst>
            <a:ext uri="{FF2B5EF4-FFF2-40B4-BE49-F238E27FC236}">
              <a16:creationId xmlns:a16="http://schemas.microsoft.com/office/drawing/2014/main" id="{8A67E4AD-E941-459F-AF71-174F8DEDB439}"/>
            </a:ext>
          </a:extLst>
        </xdr:cNvPr>
        <xdr:cNvSpPr/>
      </xdr:nvSpPr>
      <xdr:spPr>
        <a:xfrm>
          <a:off x="18345150" y="183041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13607</xdr:rowOff>
    </xdr:to>
    <xdr:cxnSp macro="">
      <xdr:nvCxnSpPr>
        <xdr:cNvPr id="751" name="直線コネクタ 750">
          <a:extLst>
            <a:ext uri="{FF2B5EF4-FFF2-40B4-BE49-F238E27FC236}">
              <a16:creationId xmlns:a16="http://schemas.microsoft.com/office/drawing/2014/main" id="{502EC71C-763F-437A-BB9D-EC3BBD5B4145}"/>
            </a:ext>
          </a:extLst>
        </xdr:cNvPr>
        <xdr:cNvCxnSpPr/>
      </xdr:nvCxnSpPr>
      <xdr:spPr>
        <a:xfrm flipV="1">
          <a:off x="18399760" y="18360390"/>
          <a:ext cx="80518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52" name="楕円 751">
          <a:extLst>
            <a:ext uri="{FF2B5EF4-FFF2-40B4-BE49-F238E27FC236}">
              <a16:creationId xmlns:a16="http://schemas.microsoft.com/office/drawing/2014/main" id="{3E711C21-ADD6-4B24-BD0B-2F05DFE29E96}"/>
            </a:ext>
          </a:extLst>
        </xdr:cNvPr>
        <xdr:cNvSpPr/>
      </xdr:nvSpPr>
      <xdr:spPr>
        <a:xfrm>
          <a:off x="175475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13607</xdr:rowOff>
    </xdr:from>
    <xdr:to>
      <xdr:col>107</xdr:col>
      <xdr:colOff>50800</xdr:colOff>
      <xdr:row>107</xdr:row>
      <xdr:rowOff>19050</xdr:rowOff>
    </xdr:to>
    <xdr:cxnSp macro="">
      <xdr:nvCxnSpPr>
        <xdr:cNvPr id="753" name="直線コネクタ 752">
          <a:extLst>
            <a:ext uri="{FF2B5EF4-FFF2-40B4-BE49-F238E27FC236}">
              <a16:creationId xmlns:a16="http://schemas.microsoft.com/office/drawing/2014/main" id="{5AA3663F-71D0-4787-B80E-D8074E7552A9}"/>
            </a:ext>
          </a:extLst>
        </xdr:cNvPr>
        <xdr:cNvCxnSpPr/>
      </xdr:nvCxnSpPr>
      <xdr:spPr>
        <a:xfrm flipV="1">
          <a:off x="17602200" y="183625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54" name="楕円 753">
          <a:extLst>
            <a:ext uri="{FF2B5EF4-FFF2-40B4-BE49-F238E27FC236}">
              <a16:creationId xmlns:a16="http://schemas.microsoft.com/office/drawing/2014/main" id="{DCC401B5-9A5B-4536-9DFF-C08AE562E377}"/>
            </a:ext>
          </a:extLst>
        </xdr:cNvPr>
        <xdr:cNvSpPr/>
      </xdr:nvSpPr>
      <xdr:spPr>
        <a:xfrm>
          <a:off x="16761460" y="18314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755" name="直線コネクタ 754">
          <a:extLst>
            <a:ext uri="{FF2B5EF4-FFF2-40B4-BE49-F238E27FC236}">
              <a16:creationId xmlns:a16="http://schemas.microsoft.com/office/drawing/2014/main" id="{27A75CAD-2FFD-4AF0-839F-A57C57A480BD}"/>
            </a:ext>
          </a:extLst>
        </xdr:cNvPr>
        <xdr:cNvCxnSpPr/>
      </xdr:nvCxnSpPr>
      <xdr:spPr>
        <a:xfrm flipV="1">
          <a:off x="16804640" y="1836039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8FD2FE6D-C287-40FE-890A-7A2BC6AC6534}"/>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DBA948EE-1B60-44E0-9F5B-D4EC7766AD13}"/>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CA8C00CB-2D74-4C9D-AF25-31D7FC1A668B}"/>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88FE961C-3728-4274-8B3E-8930E65CA562}"/>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760" name="n_1mainValue【公民館】&#10;一人当たり面積">
          <a:extLst>
            <a:ext uri="{FF2B5EF4-FFF2-40B4-BE49-F238E27FC236}">
              <a16:creationId xmlns:a16="http://schemas.microsoft.com/office/drawing/2014/main" id="{95F7E4CB-3B61-40E7-AA36-1E1C702E314E}"/>
            </a:ext>
          </a:extLst>
        </xdr:cNvPr>
        <xdr:cNvSpPr txBox="1"/>
      </xdr:nvSpPr>
      <xdr:spPr>
        <a:xfrm>
          <a:off x="1898213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55534</xdr:rowOff>
    </xdr:from>
    <xdr:ext cx="469744" cy="259045"/>
    <xdr:sp macro="" textlink="">
      <xdr:nvSpPr>
        <xdr:cNvPr id="761" name="n_2mainValue【公民館】&#10;一人当たり面積">
          <a:extLst>
            <a:ext uri="{FF2B5EF4-FFF2-40B4-BE49-F238E27FC236}">
              <a16:creationId xmlns:a16="http://schemas.microsoft.com/office/drawing/2014/main" id="{B70C1594-FCF5-4833-99BA-343496DBDA1F}"/>
            </a:ext>
          </a:extLst>
        </xdr:cNvPr>
        <xdr:cNvSpPr txBox="1"/>
      </xdr:nvSpPr>
      <xdr:spPr>
        <a:xfrm>
          <a:off x="18182032" y="1840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62" name="n_3mainValue【公民館】&#10;一人当たり面積">
          <a:extLst>
            <a:ext uri="{FF2B5EF4-FFF2-40B4-BE49-F238E27FC236}">
              <a16:creationId xmlns:a16="http://schemas.microsoft.com/office/drawing/2014/main" id="{8F542E2E-20A6-45A5-BA36-3223A689CEC7}"/>
            </a:ext>
          </a:extLst>
        </xdr:cNvPr>
        <xdr:cNvSpPr txBox="1"/>
      </xdr:nvSpPr>
      <xdr:spPr>
        <a:xfrm>
          <a:off x="1738447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63" name="n_4mainValue【公民館】&#10;一人当たり面積">
          <a:extLst>
            <a:ext uri="{FF2B5EF4-FFF2-40B4-BE49-F238E27FC236}">
              <a16:creationId xmlns:a16="http://schemas.microsoft.com/office/drawing/2014/main" id="{5665789C-D7A2-4E4F-8791-C46C8EA24B70}"/>
            </a:ext>
          </a:extLst>
        </xdr:cNvPr>
        <xdr:cNvSpPr txBox="1"/>
      </xdr:nvSpPr>
      <xdr:spPr>
        <a:xfrm>
          <a:off x="16588817"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7515CAC2-6B3E-4D6B-A544-184C1305148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8F6003AF-5997-4DF9-AB2F-6ECEEE6B96A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A6C5A26C-23AA-47E2-84D5-2D73321E159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類似団体と比較して特に有形固定資産減価償却率が高くなっている施設は、福祉施設、市民会館、学校施設であり、特に低くなっている施設は、橋りょう・トンネル、体育館・プールである。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％となっており、類似団体と比較して特に福祉施設の有形固定資産減価償却率が高くなっている。福祉施設については、昭和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年代に建設された施設であり、耐用年数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年を経過しつつある。計画的な修繕により老朽化対策に取り組んでいく必要がある。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％となっており、類似団体と比較して特に体育館・プールの有形固定資産減価償却率が低くなっている。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F138B9-E0D5-4A41-843F-C5465DAC094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F4C43D-1FF0-457F-BFCA-4069A81896F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439617-921C-451A-98E9-8FF9BAC6F6B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D906FA-1B24-4E60-91C5-E7252D4B8B7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1987B9-E4DA-4688-AF07-95846F66782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B796BB-51D4-4CCA-B744-9266AD0A20E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5ECDE1-166D-49B6-938C-D639E96DCD2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3C9B48-AE69-40AD-A36A-E5621C2E0C7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547DF2-55E2-478E-BCFF-B795143591F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5FF8E2-5735-4978-BBFD-2E4495A30BF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6,813
35.59
4,277,103
4,107,026
86,774
2,664,749
3,021,791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F3CD42-46BC-4603-81D8-5D7ACCCF455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D0031D-1095-48BC-A93D-3C2C2821DC3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5BD321-0052-47F1-B13C-733F954F964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357A6C-436F-4944-B95C-6BC672EAFBA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182695-7B79-4606-9513-BA2CBDEFA44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BB231C-E701-42E0-B621-9A5EFD08B8DE}"/>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D0DA7F-2883-4657-9582-8C7C40DD824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075048-E8E1-4047-BED8-FB304659FEF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5A4E05-4083-49AE-8B87-147BAC53BEB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786821-FFE8-4C33-89DD-62084387FE0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637257-0056-473F-9568-1A419E1D2C6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243A87-AD64-41F2-A317-EA6B7FD1388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ED2958-FC44-4E1A-9BAB-EE8197130F6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1D5947-E27A-4618-852A-B81FB791138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D9BF5D-5ADD-4F4F-A2A4-6DD5AEC56B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D47AD6-6294-4B55-B30E-5B2F13E3310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71347B-3DB3-49A7-BD1D-33904809314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7AE772-D61C-4811-9548-779C2C11C8B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CCF65C-D171-4DFD-812E-F979CF33830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285764-4B4E-4C80-97C1-741905E9A3C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EDF10D-24EE-40D6-9FC7-0DB6B893E42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8C9DCB-452A-48A7-A8DE-BB0CE2EE7DC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9DCAB6-C054-4A03-A7F9-C925F402086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D7EEFB-056C-41C5-81E0-9EC7A5E8ED4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8198BA-733A-432F-B445-4E6BC4A0ADE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192F06-5E1F-406B-94F7-DAFED02AB4E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337643-C97B-4F57-8BF5-537BD70A826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9489F6-1477-49FD-8751-02446E33364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9334E3-BC02-4FCD-A5FA-FFCA9F50B755}"/>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3E3B962-FF50-4988-A344-62ED7BE50B0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E683DED-E05D-4C94-9EA6-2058FBC83F7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211C3B-CE52-4DDD-8CAE-7AD4AE57AD6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47EC6D8-3448-4CF7-BED9-B3CDFBCDF4D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7DC19BB-C330-4E84-8374-85AF9AA3889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D51BAF7-07DE-4FBA-BF2F-61F1AD1C084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C95C13-8FA9-42A2-AED1-979515F29F44}"/>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50C1814-D3F4-4538-8925-B2EE291B3AD3}"/>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39FBDD4-9BC7-44D9-AD65-49C49DFF303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EA51D0-BB50-4225-9618-0F01E82C81D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5E57570-0E24-4E01-9D34-1989B157CC3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03AD296-7171-4A5D-8B38-3D57FC1A89E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B20276B-D990-4DEB-8688-0DADDA97B9A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73C6292-5517-458D-BDDB-80D965D785F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7001804-BB83-4C93-88B1-54D664D27E7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C2B481D-EE3F-4AE4-8842-69973EB23DA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EB2F245-719B-431A-A392-E75187E0914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77499E0-356F-4466-A44B-79D4C1C3F78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764284C-66C8-4287-B280-679B139690B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F30F2FA-E219-43FC-BA4C-653002A4A6D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34EB90B-5C0B-4686-98E3-65FF5EA8C37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A1F1823-CC1B-4BC6-B6C4-15E93C50AEF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9CD6CCF-8668-4C36-A423-4F1411C8B2E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FBECC68-A592-45B6-8CBD-28BC9CCB508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7C17B87-C8B9-40C8-B550-D79B8EC9142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D99B4CB-D3DF-4030-B14E-7952DD0336A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7822771-3467-46B5-97FC-AF7D404D00E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67D9C86-F785-4B01-B478-7CF8C1F9679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E29F91B-C2E0-4859-A40F-8F1E386D252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17F3FAD-2169-405E-B12E-9EE1E48B9DE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9AD7998-2EE1-4115-876A-E383585DFA9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4C75905-30ED-49AD-9BDD-E1F2FB7F2B3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50B8522-F441-4AD8-AF27-B0DF62278C95}"/>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BFE4615-2C8F-42E5-AA2B-DED529256D0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86336D5-4F13-4ABF-BDE3-EB4ED22D4624}"/>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2759F22-B6FF-427F-8C53-633E90EDE3DC}"/>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493946E4-9A0D-434B-89E2-5E306766103C}"/>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EF7835C-8E04-4A3E-8DD3-BE04DE26BFEA}"/>
            </a:ext>
          </a:extLst>
        </xdr:cNvPr>
        <xdr:cNvSpPr txBox="1"/>
      </xdr:nvSpPr>
      <xdr:spPr>
        <a:xfrm>
          <a:off x="4212590" y="1037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3ECD1652-4B7F-4715-BCAB-ED3588EF8659}"/>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B0CA8B13-250A-49BA-87B9-85B4BBF3A386}"/>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78BCFEF1-F276-4152-95DD-D082C38BD323}"/>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8664F0EB-F675-45EF-8A39-9D88A4E4965F}"/>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B83345A3-0B30-49BA-B104-2A145CB0F7E2}"/>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1C9E843-7BB4-4E55-B329-DF2EBE68440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4B0F0B-8AAA-4323-8B9F-04510A52344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0CA8B78-730D-4BF4-A32D-67CC71DC07D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6ED4F46-A78F-4ADC-AF97-71B6492002F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CDB9E28-A9CF-40E1-8F19-7321A0C01A5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89" name="楕円 88">
          <a:extLst>
            <a:ext uri="{FF2B5EF4-FFF2-40B4-BE49-F238E27FC236}">
              <a16:creationId xmlns:a16="http://schemas.microsoft.com/office/drawing/2014/main" id="{C048E6E5-CDEF-4437-9C7D-DE96B8DEA4A6}"/>
            </a:ext>
          </a:extLst>
        </xdr:cNvPr>
        <xdr:cNvSpPr/>
      </xdr:nvSpPr>
      <xdr:spPr>
        <a:xfrm>
          <a:off x="4131310" y="10017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95902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6516148-78C6-495C-A236-CB8D659B8BE6}"/>
            </a:ext>
          </a:extLst>
        </xdr:cNvPr>
        <xdr:cNvSpPr txBox="1"/>
      </xdr:nvSpPr>
      <xdr:spPr>
        <a:xfrm>
          <a:off x="421259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91" name="楕円 90">
          <a:extLst>
            <a:ext uri="{FF2B5EF4-FFF2-40B4-BE49-F238E27FC236}">
              <a16:creationId xmlns:a16="http://schemas.microsoft.com/office/drawing/2014/main" id="{FB9F5AB3-70D2-4964-A508-3F8AF5B09DA2}"/>
            </a:ext>
          </a:extLst>
        </xdr:cNvPr>
        <xdr:cNvSpPr/>
      </xdr:nvSpPr>
      <xdr:spPr>
        <a:xfrm>
          <a:off x="3388360" y="9946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123825</xdr:rowOff>
    </xdr:to>
    <xdr:cxnSp macro="">
      <xdr:nvCxnSpPr>
        <xdr:cNvPr id="92" name="直線コネクタ 91">
          <a:extLst>
            <a:ext uri="{FF2B5EF4-FFF2-40B4-BE49-F238E27FC236}">
              <a16:creationId xmlns:a16="http://schemas.microsoft.com/office/drawing/2014/main" id="{1112F2E4-82EB-4A07-8D02-CC9E013FB464}"/>
            </a:ext>
          </a:extLst>
        </xdr:cNvPr>
        <xdr:cNvCxnSpPr/>
      </xdr:nvCxnSpPr>
      <xdr:spPr>
        <a:xfrm>
          <a:off x="3431540" y="10001250"/>
          <a:ext cx="7429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93" name="楕円 92">
          <a:extLst>
            <a:ext uri="{FF2B5EF4-FFF2-40B4-BE49-F238E27FC236}">
              <a16:creationId xmlns:a16="http://schemas.microsoft.com/office/drawing/2014/main" id="{DF24EBFB-E05C-4CDC-BB32-603816ED59B7}"/>
            </a:ext>
          </a:extLst>
        </xdr:cNvPr>
        <xdr:cNvSpPr/>
      </xdr:nvSpPr>
      <xdr:spPr>
        <a:xfrm>
          <a:off x="2571750" y="9921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53340</xdr:rowOff>
    </xdr:to>
    <xdr:cxnSp macro="">
      <xdr:nvCxnSpPr>
        <xdr:cNvPr id="94" name="直線コネクタ 93">
          <a:extLst>
            <a:ext uri="{FF2B5EF4-FFF2-40B4-BE49-F238E27FC236}">
              <a16:creationId xmlns:a16="http://schemas.microsoft.com/office/drawing/2014/main" id="{AA418F4C-2ABB-4E46-8095-9D3C761B14F9}"/>
            </a:ext>
          </a:extLst>
        </xdr:cNvPr>
        <xdr:cNvCxnSpPr/>
      </xdr:nvCxnSpPr>
      <xdr:spPr>
        <a:xfrm>
          <a:off x="2626360" y="997077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95" name="楕円 94">
          <a:extLst>
            <a:ext uri="{FF2B5EF4-FFF2-40B4-BE49-F238E27FC236}">
              <a16:creationId xmlns:a16="http://schemas.microsoft.com/office/drawing/2014/main" id="{6B7AD04A-9BA6-48DE-A477-76FEC6391D76}"/>
            </a:ext>
          </a:extLst>
        </xdr:cNvPr>
        <xdr:cNvSpPr/>
      </xdr:nvSpPr>
      <xdr:spPr>
        <a:xfrm>
          <a:off x="1774190" y="98971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28575</xdr:rowOff>
    </xdr:to>
    <xdr:cxnSp macro="">
      <xdr:nvCxnSpPr>
        <xdr:cNvPr id="96" name="直線コネクタ 95">
          <a:extLst>
            <a:ext uri="{FF2B5EF4-FFF2-40B4-BE49-F238E27FC236}">
              <a16:creationId xmlns:a16="http://schemas.microsoft.com/office/drawing/2014/main" id="{8FEFB226-DC2C-4B08-83FC-95482584EA61}"/>
            </a:ext>
          </a:extLst>
        </xdr:cNvPr>
        <xdr:cNvCxnSpPr/>
      </xdr:nvCxnSpPr>
      <xdr:spPr>
        <a:xfrm>
          <a:off x="1828800" y="994600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82550</xdr:rowOff>
    </xdr:from>
    <xdr:to>
      <xdr:col>6</xdr:col>
      <xdr:colOff>38100</xdr:colOff>
      <xdr:row>58</xdr:row>
      <xdr:rowOff>12700</xdr:rowOff>
    </xdr:to>
    <xdr:sp macro="" textlink="">
      <xdr:nvSpPr>
        <xdr:cNvPr id="97" name="楕円 96">
          <a:extLst>
            <a:ext uri="{FF2B5EF4-FFF2-40B4-BE49-F238E27FC236}">
              <a16:creationId xmlns:a16="http://schemas.microsoft.com/office/drawing/2014/main" id="{4485A912-6500-4B9F-AAFA-53B3C2CC63A4}"/>
            </a:ext>
          </a:extLst>
        </xdr:cNvPr>
        <xdr:cNvSpPr/>
      </xdr:nvSpPr>
      <xdr:spPr>
        <a:xfrm>
          <a:off x="988060" y="9857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133350</xdr:rowOff>
    </xdr:from>
    <xdr:to>
      <xdr:col>10</xdr:col>
      <xdr:colOff>114300</xdr:colOff>
      <xdr:row>58</xdr:row>
      <xdr:rowOff>1905</xdr:rowOff>
    </xdr:to>
    <xdr:cxnSp macro="">
      <xdr:nvCxnSpPr>
        <xdr:cNvPr id="98" name="直線コネクタ 97">
          <a:extLst>
            <a:ext uri="{FF2B5EF4-FFF2-40B4-BE49-F238E27FC236}">
              <a16:creationId xmlns:a16="http://schemas.microsoft.com/office/drawing/2014/main" id="{0DEBD58B-9877-4EAB-BBE6-54B100C6E0CF}"/>
            </a:ext>
          </a:extLst>
        </xdr:cNvPr>
        <xdr:cNvCxnSpPr/>
      </xdr:nvCxnSpPr>
      <xdr:spPr>
        <a:xfrm>
          <a:off x="1031240" y="99021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F54DC30A-6AFA-48C1-BD9D-9BFD5AC24CCD}"/>
            </a:ext>
          </a:extLst>
        </xdr:cNvPr>
        <xdr:cNvSpPr txBox="1"/>
      </xdr:nvSpPr>
      <xdr:spPr>
        <a:xfrm>
          <a:off x="32391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85045925-0034-498E-8D6F-0D46485ABBE2}"/>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FFCF88C2-57FC-4D92-9A9C-A0AA43557CC4}"/>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FDC3EF96-6B93-4610-8517-038DCB21E42C}"/>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03" name="n_1mainValue【体育館・プール】&#10;有形固定資産減価償却率">
          <a:extLst>
            <a:ext uri="{FF2B5EF4-FFF2-40B4-BE49-F238E27FC236}">
              <a16:creationId xmlns:a16="http://schemas.microsoft.com/office/drawing/2014/main" id="{F0C39FF6-2852-4154-B8CE-0983E791B9F6}"/>
            </a:ext>
          </a:extLst>
        </xdr:cNvPr>
        <xdr:cNvSpPr txBox="1"/>
      </xdr:nvSpPr>
      <xdr:spPr>
        <a:xfrm>
          <a:off x="32391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104" name="n_2mainValue【体育館・プール】&#10;有形固定資産減価償却率">
          <a:extLst>
            <a:ext uri="{FF2B5EF4-FFF2-40B4-BE49-F238E27FC236}">
              <a16:creationId xmlns:a16="http://schemas.microsoft.com/office/drawing/2014/main" id="{3DFA6166-0E1D-4CE2-8138-6DD899664573}"/>
            </a:ext>
          </a:extLst>
        </xdr:cNvPr>
        <xdr:cNvSpPr txBox="1"/>
      </xdr:nvSpPr>
      <xdr:spPr>
        <a:xfrm>
          <a:off x="2439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105" name="n_3mainValue【体育館・プール】&#10;有形固定資産減価償却率">
          <a:extLst>
            <a:ext uri="{FF2B5EF4-FFF2-40B4-BE49-F238E27FC236}">
              <a16:creationId xmlns:a16="http://schemas.microsoft.com/office/drawing/2014/main" id="{4C906C3B-17CF-4641-BA10-327ADDACBCA6}"/>
            </a:ext>
          </a:extLst>
        </xdr:cNvPr>
        <xdr:cNvSpPr txBox="1"/>
      </xdr:nvSpPr>
      <xdr:spPr>
        <a:xfrm>
          <a:off x="16414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29227</xdr:rowOff>
    </xdr:from>
    <xdr:ext cx="405111" cy="259045"/>
    <xdr:sp macro="" textlink="">
      <xdr:nvSpPr>
        <xdr:cNvPr id="106" name="n_4mainValue【体育館・プール】&#10;有形固定資産減価償却率">
          <a:extLst>
            <a:ext uri="{FF2B5EF4-FFF2-40B4-BE49-F238E27FC236}">
              <a16:creationId xmlns:a16="http://schemas.microsoft.com/office/drawing/2014/main" id="{75797721-3EE7-4F8D-B82E-8E9B514FA641}"/>
            </a:ext>
          </a:extLst>
        </xdr:cNvPr>
        <xdr:cNvSpPr txBox="1"/>
      </xdr:nvSpPr>
      <xdr:spPr>
        <a:xfrm>
          <a:off x="85535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3099394-8BB9-4951-BB1E-B6FFE75A273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1D23078-11C2-4346-8AF6-417726851F0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351AEE3-BF56-4694-89A3-C58081FC676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9FB07D4-29FF-43CD-9CFB-AE3A285DE24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DB94590-033E-485E-8DA9-CDC37F685EB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B59ADCA-9F70-43B9-9A29-B16856C4C3A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BED509D-A0CD-4772-9ACE-C5B4329A71B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ED39FB5-0584-4BD0-AC43-CE354803FBF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DBD839C-CC1B-4B94-BAC3-D1A71976425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EC3D798-6417-475F-8533-469E7D7119E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D62D223F-2B1D-431B-B4DC-0964442972C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A3831382-306C-4A22-A792-6A6CFFEEA2D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E44E4CFF-D55A-46B9-A787-471A76E90928}"/>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407A2200-1DF0-45C7-B0DE-6C1708BAC5CB}"/>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711D0C6-C0EC-4023-943C-5E8238AD13A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57A8447-71ED-4F41-B0B7-08E3DCAF75B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834B89CF-A1D4-4260-A41A-728B5936537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3A8E4645-C066-407F-A5B6-EDAF9CC434CE}"/>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9980644-5F58-40C9-A22C-3863D4B3B8A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1C9863DA-27AF-4045-A4C9-D5660B6A3D3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1C43496-54C8-4C26-9170-7B670D262DD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3A51B7DA-8393-4781-8A28-7DB96C1906D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8CF80924-D3AD-458C-B40C-7DF72C33865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621B1972-91A5-4049-85C3-A160A1621C55}"/>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56C9EBD6-F7CA-4F3C-B9ED-D9E81BEE79BF}"/>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A0EB044C-4C8C-4987-9607-88F416BB13F3}"/>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21EB382C-93F7-494F-AB66-8B7456C5EFCF}"/>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65CE019A-9FFA-4680-869A-6098D125E45E}"/>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C353653C-A053-4A6C-82A0-34EAF2316B20}"/>
            </a:ext>
          </a:extLst>
        </xdr:cNvPr>
        <xdr:cNvSpPr txBox="1"/>
      </xdr:nvSpPr>
      <xdr:spPr>
        <a:xfrm>
          <a:off x="9467850" y="1075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07051711-45A6-44E6-B179-573130840C3D}"/>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EB17D662-6B37-4D9C-9CC9-BF819ACEE251}"/>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9EE836FA-23F8-48AE-A0BE-575F40A6742B}"/>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83674868-5A24-41BA-8CED-A888D58A2022}"/>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A87AF44B-BE11-4E52-9AEF-FF030F29C8AE}"/>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F73D24B-FA69-480B-92BD-4A11B3ECE72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228B963-9ABB-4713-94D3-6EBFB99FF9B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D6E29D7-4B2A-4BFC-A391-51A42AECB3D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BD8A87D-2A44-40CA-9AE9-868267B2A35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9EA1F0A-C9E7-4819-A114-BAD4C2493AC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146" name="楕円 145">
          <a:extLst>
            <a:ext uri="{FF2B5EF4-FFF2-40B4-BE49-F238E27FC236}">
              <a16:creationId xmlns:a16="http://schemas.microsoft.com/office/drawing/2014/main" id="{B14D0445-D009-44FC-AAFC-E7B640A3F35C}"/>
            </a:ext>
          </a:extLst>
        </xdr:cNvPr>
        <xdr:cNvSpPr/>
      </xdr:nvSpPr>
      <xdr:spPr>
        <a:xfrm>
          <a:off x="9394190" y="1071359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104665</xdr:rowOff>
    </xdr:from>
    <xdr:ext cx="469744" cy="259045"/>
    <xdr:sp macro="" textlink="">
      <xdr:nvSpPr>
        <xdr:cNvPr id="147" name="【体育館・プール】&#10;一人当たり面積該当値テキスト">
          <a:extLst>
            <a:ext uri="{FF2B5EF4-FFF2-40B4-BE49-F238E27FC236}">
              <a16:creationId xmlns:a16="http://schemas.microsoft.com/office/drawing/2014/main" id="{288E791F-21DC-4322-AC21-B7A86ACD922C}"/>
            </a:ext>
          </a:extLst>
        </xdr:cNvPr>
        <xdr:cNvSpPr txBox="1"/>
      </xdr:nvSpPr>
      <xdr:spPr>
        <a:xfrm>
          <a:off x="9467850" y="105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148" name="楕円 147">
          <a:extLst>
            <a:ext uri="{FF2B5EF4-FFF2-40B4-BE49-F238E27FC236}">
              <a16:creationId xmlns:a16="http://schemas.microsoft.com/office/drawing/2014/main" id="{0FC12DDB-1283-4A88-9447-6DB5923CE500}"/>
            </a:ext>
          </a:extLst>
        </xdr:cNvPr>
        <xdr:cNvSpPr/>
      </xdr:nvSpPr>
      <xdr:spPr>
        <a:xfrm>
          <a:off x="8632190" y="107158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134874</xdr:rowOff>
    </xdr:to>
    <xdr:cxnSp macro="">
      <xdr:nvCxnSpPr>
        <xdr:cNvPr id="149" name="直線コネクタ 148">
          <a:extLst>
            <a:ext uri="{FF2B5EF4-FFF2-40B4-BE49-F238E27FC236}">
              <a16:creationId xmlns:a16="http://schemas.microsoft.com/office/drawing/2014/main" id="{ED31FFC4-52BE-4818-A847-5B9E13CB1F91}"/>
            </a:ext>
          </a:extLst>
        </xdr:cNvPr>
        <xdr:cNvCxnSpPr/>
      </xdr:nvCxnSpPr>
      <xdr:spPr>
        <a:xfrm flipV="1">
          <a:off x="8686800" y="107662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85598</xdr:rowOff>
    </xdr:from>
    <xdr:to>
      <xdr:col>46</xdr:col>
      <xdr:colOff>38100</xdr:colOff>
      <xdr:row>63</xdr:row>
      <xdr:rowOff>15748</xdr:rowOff>
    </xdr:to>
    <xdr:sp macro="" textlink="">
      <xdr:nvSpPr>
        <xdr:cNvPr id="150" name="楕円 149">
          <a:extLst>
            <a:ext uri="{FF2B5EF4-FFF2-40B4-BE49-F238E27FC236}">
              <a16:creationId xmlns:a16="http://schemas.microsoft.com/office/drawing/2014/main" id="{058D2C2B-2860-4A8C-A1F8-361B90A40024}"/>
            </a:ext>
          </a:extLst>
        </xdr:cNvPr>
        <xdr:cNvSpPr/>
      </xdr:nvSpPr>
      <xdr:spPr>
        <a:xfrm>
          <a:off x="7846060" y="107174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136398</xdr:rowOff>
    </xdr:to>
    <xdr:cxnSp macro="">
      <xdr:nvCxnSpPr>
        <xdr:cNvPr id="151" name="直線コネクタ 150">
          <a:extLst>
            <a:ext uri="{FF2B5EF4-FFF2-40B4-BE49-F238E27FC236}">
              <a16:creationId xmlns:a16="http://schemas.microsoft.com/office/drawing/2014/main" id="{7396A712-ED7D-46E4-9074-150167278FED}"/>
            </a:ext>
          </a:extLst>
        </xdr:cNvPr>
        <xdr:cNvCxnSpPr/>
      </xdr:nvCxnSpPr>
      <xdr:spPr>
        <a:xfrm flipV="1">
          <a:off x="7889240" y="10760964"/>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89789</xdr:rowOff>
    </xdr:from>
    <xdr:to>
      <xdr:col>41</xdr:col>
      <xdr:colOff>101600</xdr:colOff>
      <xdr:row>63</xdr:row>
      <xdr:rowOff>19939</xdr:rowOff>
    </xdr:to>
    <xdr:sp macro="" textlink="">
      <xdr:nvSpPr>
        <xdr:cNvPr id="152" name="楕円 151">
          <a:extLst>
            <a:ext uri="{FF2B5EF4-FFF2-40B4-BE49-F238E27FC236}">
              <a16:creationId xmlns:a16="http://schemas.microsoft.com/office/drawing/2014/main" id="{9F2C7D69-C5D6-44D2-A4E5-9A139483CE1E}"/>
            </a:ext>
          </a:extLst>
        </xdr:cNvPr>
        <xdr:cNvSpPr/>
      </xdr:nvSpPr>
      <xdr:spPr>
        <a:xfrm>
          <a:off x="7029450" y="1072349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136398</xdr:rowOff>
    </xdr:from>
    <xdr:to>
      <xdr:col>45</xdr:col>
      <xdr:colOff>177800</xdr:colOff>
      <xdr:row>62</xdr:row>
      <xdr:rowOff>140589</xdr:rowOff>
    </xdr:to>
    <xdr:cxnSp macro="">
      <xdr:nvCxnSpPr>
        <xdr:cNvPr id="153" name="直線コネクタ 152">
          <a:extLst>
            <a:ext uri="{FF2B5EF4-FFF2-40B4-BE49-F238E27FC236}">
              <a16:creationId xmlns:a16="http://schemas.microsoft.com/office/drawing/2014/main" id="{1C7FFAE5-60EB-4984-9651-C37000FE0E5A}"/>
            </a:ext>
          </a:extLst>
        </xdr:cNvPr>
        <xdr:cNvCxnSpPr/>
      </xdr:nvCxnSpPr>
      <xdr:spPr>
        <a:xfrm flipV="1">
          <a:off x="7084060" y="10762488"/>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92456</xdr:rowOff>
    </xdr:from>
    <xdr:to>
      <xdr:col>36</xdr:col>
      <xdr:colOff>165100</xdr:colOff>
      <xdr:row>63</xdr:row>
      <xdr:rowOff>22606</xdr:rowOff>
    </xdr:to>
    <xdr:sp macro="" textlink="">
      <xdr:nvSpPr>
        <xdr:cNvPr id="154" name="楕円 153">
          <a:extLst>
            <a:ext uri="{FF2B5EF4-FFF2-40B4-BE49-F238E27FC236}">
              <a16:creationId xmlns:a16="http://schemas.microsoft.com/office/drawing/2014/main" id="{7EA2CCB9-94D5-42B4-B663-08695BCF8EA2}"/>
            </a:ext>
          </a:extLst>
        </xdr:cNvPr>
        <xdr:cNvSpPr/>
      </xdr:nvSpPr>
      <xdr:spPr>
        <a:xfrm>
          <a:off x="6231890" y="107261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140589</xdr:rowOff>
    </xdr:from>
    <xdr:to>
      <xdr:col>41</xdr:col>
      <xdr:colOff>50800</xdr:colOff>
      <xdr:row>62</xdr:row>
      <xdr:rowOff>143256</xdr:rowOff>
    </xdr:to>
    <xdr:cxnSp macro="">
      <xdr:nvCxnSpPr>
        <xdr:cNvPr id="155" name="直線コネクタ 154">
          <a:extLst>
            <a:ext uri="{FF2B5EF4-FFF2-40B4-BE49-F238E27FC236}">
              <a16:creationId xmlns:a16="http://schemas.microsoft.com/office/drawing/2014/main" id="{63025488-F059-43F4-BC0D-7249B5BAA3C4}"/>
            </a:ext>
          </a:extLst>
        </xdr:cNvPr>
        <xdr:cNvCxnSpPr/>
      </xdr:nvCxnSpPr>
      <xdr:spPr>
        <a:xfrm flipV="1">
          <a:off x="6286500" y="1076667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92A0B04A-8628-47D7-9BF4-711D12B90E1C}"/>
            </a:ext>
          </a:extLst>
        </xdr:cNvPr>
        <xdr:cNvSpPr txBox="1"/>
      </xdr:nvSpPr>
      <xdr:spPr>
        <a:xfrm>
          <a:off x="845446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2A5F63D1-6692-4AC8-BF45-6E1CF0C81816}"/>
            </a:ext>
          </a:extLst>
        </xdr:cNvPr>
        <xdr:cNvSpPr txBox="1"/>
      </xdr:nvSpPr>
      <xdr:spPr>
        <a:xfrm>
          <a:off x="767341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98822896-59CB-440B-A5BB-7A6D3C42C951}"/>
            </a:ext>
          </a:extLst>
        </xdr:cNvPr>
        <xdr:cNvSpPr txBox="1"/>
      </xdr:nvSpPr>
      <xdr:spPr>
        <a:xfrm>
          <a:off x="6866332"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CED6F29F-A02E-4426-979C-65D92EBE6BBC}"/>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30751</xdr:rowOff>
    </xdr:from>
    <xdr:ext cx="469744" cy="259045"/>
    <xdr:sp macro="" textlink="">
      <xdr:nvSpPr>
        <xdr:cNvPr id="160" name="n_1mainValue【体育館・プール】&#10;一人当たり面積">
          <a:extLst>
            <a:ext uri="{FF2B5EF4-FFF2-40B4-BE49-F238E27FC236}">
              <a16:creationId xmlns:a16="http://schemas.microsoft.com/office/drawing/2014/main" id="{55D5490C-13C1-47E0-8D37-54A9B7E6D599}"/>
            </a:ext>
          </a:extLst>
        </xdr:cNvPr>
        <xdr:cNvSpPr txBox="1"/>
      </xdr:nvSpPr>
      <xdr:spPr>
        <a:xfrm>
          <a:off x="845446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32275</xdr:rowOff>
    </xdr:from>
    <xdr:ext cx="469744" cy="259045"/>
    <xdr:sp macro="" textlink="">
      <xdr:nvSpPr>
        <xdr:cNvPr id="161" name="n_2mainValue【体育館・プール】&#10;一人当たり面積">
          <a:extLst>
            <a:ext uri="{FF2B5EF4-FFF2-40B4-BE49-F238E27FC236}">
              <a16:creationId xmlns:a16="http://schemas.microsoft.com/office/drawing/2014/main" id="{360E5FFF-F934-4423-8B55-5B1A2D8D5A12}"/>
            </a:ext>
          </a:extLst>
        </xdr:cNvPr>
        <xdr:cNvSpPr txBox="1"/>
      </xdr:nvSpPr>
      <xdr:spPr>
        <a:xfrm>
          <a:off x="7673417" y="104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36466</xdr:rowOff>
    </xdr:from>
    <xdr:ext cx="469744" cy="259045"/>
    <xdr:sp macro="" textlink="">
      <xdr:nvSpPr>
        <xdr:cNvPr id="162" name="n_3mainValue【体育館・プール】&#10;一人当たり面積">
          <a:extLst>
            <a:ext uri="{FF2B5EF4-FFF2-40B4-BE49-F238E27FC236}">
              <a16:creationId xmlns:a16="http://schemas.microsoft.com/office/drawing/2014/main" id="{C25F0E31-DD6F-4121-8FE0-F17D42E0F99A}"/>
            </a:ext>
          </a:extLst>
        </xdr:cNvPr>
        <xdr:cNvSpPr txBox="1"/>
      </xdr:nvSpPr>
      <xdr:spPr>
        <a:xfrm>
          <a:off x="6866332"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13733</xdr:rowOff>
    </xdr:from>
    <xdr:ext cx="469744" cy="259045"/>
    <xdr:sp macro="" textlink="">
      <xdr:nvSpPr>
        <xdr:cNvPr id="163" name="n_4mainValue【体育館・プール】&#10;一人当たり面積">
          <a:extLst>
            <a:ext uri="{FF2B5EF4-FFF2-40B4-BE49-F238E27FC236}">
              <a16:creationId xmlns:a16="http://schemas.microsoft.com/office/drawing/2014/main" id="{7AE261FF-7C6A-48DB-9EE2-3208912BA4FE}"/>
            </a:ext>
          </a:extLst>
        </xdr:cNvPr>
        <xdr:cNvSpPr txBox="1"/>
      </xdr:nvSpPr>
      <xdr:spPr>
        <a:xfrm>
          <a:off x="6068772"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EA261572-77A9-46EA-ADF6-DC824F25FD5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F3011E2A-88BC-4888-9653-F86568EEA39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A6ADED57-0B80-419E-B4BD-6A85FB6AD0C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1F5680E9-71CF-4DD4-A8DB-EE7F352E2E8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67E5F8B3-F81A-439E-81EE-62F979EFEC8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55AC4C8C-2CA5-47C3-860C-878E29501DB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6E3BDC9-CE19-4761-AB73-F662CBCD7B1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64978BFB-B472-4B2E-B167-E5F7A738EEE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E10E1610-84D4-49EB-9D88-06AAF18A85D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0B4C406-6CF4-4853-8541-0DFC39E621C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AFF89F4B-EDA3-4E47-91BA-1310CA540E3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CD48EB64-9E8B-4A28-87F9-1E0C67CAEB7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6E1734FA-37AC-4BC1-8735-6965B63CA712}"/>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F4F94BC5-1F03-4AE7-A572-7AA2AAD0BB7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4D7AAA39-9DC9-4A39-B56D-6B3890A17807}"/>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5D65F4DF-4666-44BA-B4DF-3EB5912DAC1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C0D6BD12-42D4-4858-AA8E-A8A75E12C3B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1F197C9C-8A67-4F3D-BD92-823BEFD6AC0C}"/>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B6331050-9D0C-4523-B23A-53C0E724920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36512B3B-82E1-44BB-99FA-F500079A67E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3FA6207-1293-4967-9781-1E424E73055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3D4B7F36-050F-438C-AB7C-7A3D6165EDC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FCF03DDD-0808-4258-9065-4FB54B7F434C}"/>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12ACFB9B-8F14-4917-B1BF-3502FF072F9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1A08E640-5126-4490-A2A3-3C3EC623F7F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FD0A0855-E8D8-45D9-B467-214CD88F2FF3}"/>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222BFD87-D70A-41F2-B833-B2AAD8F57D6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93935F08-55C7-4EAF-9BC8-14B3B22688A7}"/>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55E56DBE-6B10-4557-8431-E6BB5857B25F}"/>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4BD7A7C9-8C86-4D38-A492-00F599AB12CB}"/>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E108E4C-B054-41A9-B92C-AD426F880524}"/>
            </a:ext>
          </a:extLst>
        </xdr:cNvPr>
        <xdr:cNvSpPr txBox="1"/>
      </xdr:nvSpPr>
      <xdr:spPr>
        <a:xfrm>
          <a:off x="4212590" y="1415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C774E393-2580-44DB-99C9-0881F34ECFFA}"/>
            </a:ext>
          </a:extLst>
        </xdr:cNvPr>
        <xdr:cNvSpPr/>
      </xdr:nvSpPr>
      <xdr:spPr>
        <a:xfrm>
          <a:off x="41313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AAC6C358-4141-4335-B4DD-F355D516B595}"/>
            </a:ext>
          </a:extLst>
        </xdr:cNvPr>
        <xdr:cNvSpPr/>
      </xdr:nvSpPr>
      <xdr:spPr>
        <a:xfrm>
          <a:off x="33883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4078E19E-BAE5-4101-80E7-19BA9F129312}"/>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14158FEB-0863-4DC0-B353-6053DA48034D}"/>
            </a:ext>
          </a:extLst>
        </xdr:cNvPr>
        <xdr:cNvSpPr/>
      </xdr:nvSpPr>
      <xdr:spPr>
        <a:xfrm>
          <a:off x="17741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9E789887-9B6B-441C-90B3-5FC9E414A1F6}"/>
            </a:ext>
          </a:extLst>
        </xdr:cNvPr>
        <xdr:cNvSpPr/>
      </xdr:nvSpPr>
      <xdr:spPr>
        <a:xfrm>
          <a:off x="988060" y="1430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A80D451-295A-47A8-ACD2-FC8DE9C2D42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9B67FD2-4A6B-4748-918D-E3CC2E6951E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E236F34-A3F6-4A44-BE5C-490300B2CA6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C7AB49B-944C-4AC7-B626-FC88DA71D78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B223D30-7CAE-4F74-B0C5-A55F3E99B8B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205" name="楕円 204">
          <a:extLst>
            <a:ext uri="{FF2B5EF4-FFF2-40B4-BE49-F238E27FC236}">
              <a16:creationId xmlns:a16="http://schemas.microsoft.com/office/drawing/2014/main" id="{3E14CE12-95D4-4636-B7FF-892E6289A278}"/>
            </a:ext>
          </a:extLst>
        </xdr:cNvPr>
        <xdr:cNvSpPr/>
      </xdr:nvSpPr>
      <xdr:spPr>
        <a:xfrm>
          <a:off x="4131310" y="147943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6A37AC0D-A3E8-4CA5-9F4B-2FE95ECD7475}"/>
            </a:ext>
          </a:extLst>
        </xdr:cNvPr>
        <xdr:cNvSpPr txBox="1"/>
      </xdr:nvSpPr>
      <xdr:spPr>
        <a:xfrm>
          <a:off x="4212590" y="1470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29755</xdr:rowOff>
    </xdr:from>
    <xdr:to>
      <xdr:col>20</xdr:col>
      <xdr:colOff>38100</xdr:colOff>
      <xdr:row>86</xdr:row>
      <xdr:rowOff>131355</xdr:rowOff>
    </xdr:to>
    <xdr:sp macro="" textlink="">
      <xdr:nvSpPr>
        <xdr:cNvPr id="207" name="楕円 206">
          <a:extLst>
            <a:ext uri="{FF2B5EF4-FFF2-40B4-BE49-F238E27FC236}">
              <a16:creationId xmlns:a16="http://schemas.microsoft.com/office/drawing/2014/main" id="{B892ECE8-7A04-4D3A-BD27-5E657695F90A}"/>
            </a:ext>
          </a:extLst>
        </xdr:cNvPr>
        <xdr:cNvSpPr/>
      </xdr:nvSpPr>
      <xdr:spPr>
        <a:xfrm>
          <a:off x="3388360" y="147725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80555</xdr:rowOff>
    </xdr:from>
    <xdr:to>
      <xdr:col>24</xdr:col>
      <xdr:colOff>63500</xdr:colOff>
      <xdr:row>86</xdr:row>
      <xdr:rowOff>98516</xdr:rowOff>
    </xdr:to>
    <xdr:cxnSp macro="">
      <xdr:nvCxnSpPr>
        <xdr:cNvPr id="208" name="直線コネクタ 207">
          <a:extLst>
            <a:ext uri="{FF2B5EF4-FFF2-40B4-BE49-F238E27FC236}">
              <a16:creationId xmlns:a16="http://schemas.microsoft.com/office/drawing/2014/main" id="{9E5803E7-4987-44E5-B1DD-700AFFD7FB99}"/>
            </a:ext>
          </a:extLst>
        </xdr:cNvPr>
        <xdr:cNvCxnSpPr/>
      </xdr:nvCxnSpPr>
      <xdr:spPr>
        <a:xfrm>
          <a:off x="3431540" y="14827160"/>
          <a:ext cx="74295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209" name="楕円 208">
          <a:extLst>
            <a:ext uri="{FF2B5EF4-FFF2-40B4-BE49-F238E27FC236}">
              <a16:creationId xmlns:a16="http://schemas.microsoft.com/office/drawing/2014/main" id="{E6590BD5-BE91-4D96-8FDC-5330876F6C47}"/>
            </a:ext>
          </a:extLst>
        </xdr:cNvPr>
        <xdr:cNvSpPr/>
      </xdr:nvSpPr>
      <xdr:spPr>
        <a:xfrm>
          <a:off x="2571750" y="147423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80555</xdr:rowOff>
    </xdr:to>
    <xdr:cxnSp macro="">
      <xdr:nvCxnSpPr>
        <xdr:cNvPr id="210" name="直線コネクタ 209">
          <a:extLst>
            <a:ext uri="{FF2B5EF4-FFF2-40B4-BE49-F238E27FC236}">
              <a16:creationId xmlns:a16="http://schemas.microsoft.com/office/drawing/2014/main" id="{5F3E273E-948F-4038-8C04-D115A6986DFE}"/>
            </a:ext>
          </a:extLst>
        </xdr:cNvPr>
        <xdr:cNvCxnSpPr/>
      </xdr:nvCxnSpPr>
      <xdr:spPr>
        <a:xfrm>
          <a:off x="2626360" y="14791236"/>
          <a:ext cx="80518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211" name="楕円 210">
          <a:extLst>
            <a:ext uri="{FF2B5EF4-FFF2-40B4-BE49-F238E27FC236}">
              <a16:creationId xmlns:a16="http://schemas.microsoft.com/office/drawing/2014/main" id="{D520BE0D-B5DC-4EAC-930E-FA756C228455}"/>
            </a:ext>
          </a:extLst>
        </xdr:cNvPr>
        <xdr:cNvSpPr/>
      </xdr:nvSpPr>
      <xdr:spPr>
        <a:xfrm>
          <a:off x="1774190" y="147064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44631</xdr:rowOff>
    </xdr:to>
    <xdr:cxnSp macro="">
      <xdr:nvCxnSpPr>
        <xdr:cNvPr id="212" name="直線コネクタ 211">
          <a:extLst>
            <a:ext uri="{FF2B5EF4-FFF2-40B4-BE49-F238E27FC236}">
              <a16:creationId xmlns:a16="http://schemas.microsoft.com/office/drawing/2014/main" id="{263D08B8-67D7-43A5-8D77-0DD475CDAB46}"/>
            </a:ext>
          </a:extLst>
        </xdr:cNvPr>
        <xdr:cNvCxnSpPr/>
      </xdr:nvCxnSpPr>
      <xdr:spPr>
        <a:xfrm>
          <a:off x="1828800" y="14755313"/>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213" name="楕円 212">
          <a:extLst>
            <a:ext uri="{FF2B5EF4-FFF2-40B4-BE49-F238E27FC236}">
              <a16:creationId xmlns:a16="http://schemas.microsoft.com/office/drawing/2014/main" id="{45FD472D-422B-4870-A325-497431F7F3AF}"/>
            </a:ext>
          </a:extLst>
        </xdr:cNvPr>
        <xdr:cNvSpPr/>
      </xdr:nvSpPr>
      <xdr:spPr>
        <a:xfrm>
          <a:off x="988060" y="146704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86</xdr:row>
      <xdr:rowOff>8708</xdr:rowOff>
    </xdr:to>
    <xdr:cxnSp macro="">
      <xdr:nvCxnSpPr>
        <xdr:cNvPr id="214" name="直線コネクタ 213">
          <a:extLst>
            <a:ext uri="{FF2B5EF4-FFF2-40B4-BE49-F238E27FC236}">
              <a16:creationId xmlns:a16="http://schemas.microsoft.com/office/drawing/2014/main" id="{B8645E00-AF4B-43B8-A34A-C35D614005BE}"/>
            </a:ext>
          </a:extLst>
        </xdr:cNvPr>
        <xdr:cNvCxnSpPr/>
      </xdr:nvCxnSpPr>
      <xdr:spPr>
        <a:xfrm>
          <a:off x="1031240" y="14715581"/>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3E8D18DF-68CC-48FD-B235-9428D8FF06F1}"/>
            </a:ext>
          </a:extLst>
        </xdr:cNvPr>
        <xdr:cNvSpPr txBox="1"/>
      </xdr:nvSpPr>
      <xdr:spPr>
        <a:xfrm>
          <a:off x="32391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a16="http://schemas.microsoft.com/office/drawing/2014/main" id="{4D052207-2F04-4149-93F3-E2216C317EE7}"/>
            </a:ext>
          </a:extLst>
        </xdr:cNvPr>
        <xdr:cNvSpPr txBox="1"/>
      </xdr:nvSpPr>
      <xdr:spPr>
        <a:xfrm>
          <a:off x="2439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a16="http://schemas.microsoft.com/office/drawing/2014/main" id="{56FF2558-3511-4ACD-B454-1FDCC1390784}"/>
            </a:ext>
          </a:extLst>
        </xdr:cNvPr>
        <xdr:cNvSpPr txBox="1"/>
      </xdr:nvSpPr>
      <xdr:spPr>
        <a:xfrm>
          <a:off x="164148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a:extLst>
            <a:ext uri="{FF2B5EF4-FFF2-40B4-BE49-F238E27FC236}">
              <a16:creationId xmlns:a16="http://schemas.microsoft.com/office/drawing/2014/main" id="{CDBFC217-9C19-41CF-ABCA-18F4AF6E7C97}"/>
            </a:ext>
          </a:extLst>
        </xdr:cNvPr>
        <xdr:cNvSpPr txBox="1"/>
      </xdr:nvSpPr>
      <xdr:spPr>
        <a:xfrm>
          <a:off x="855354" y="1408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122482</xdr:rowOff>
    </xdr:from>
    <xdr:ext cx="405111" cy="259045"/>
    <xdr:sp macro="" textlink="">
      <xdr:nvSpPr>
        <xdr:cNvPr id="219" name="n_1mainValue【福祉施設】&#10;有形固定資産減価償却率">
          <a:extLst>
            <a:ext uri="{FF2B5EF4-FFF2-40B4-BE49-F238E27FC236}">
              <a16:creationId xmlns:a16="http://schemas.microsoft.com/office/drawing/2014/main" id="{D5AAB4F0-552D-41C3-9569-9EDED9F98A47}"/>
            </a:ext>
          </a:extLst>
        </xdr:cNvPr>
        <xdr:cNvSpPr txBox="1"/>
      </xdr:nvSpPr>
      <xdr:spPr>
        <a:xfrm>
          <a:off x="3239144" y="148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220" name="n_2mainValue【福祉施設】&#10;有形固定資産減価償却率">
          <a:extLst>
            <a:ext uri="{FF2B5EF4-FFF2-40B4-BE49-F238E27FC236}">
              <a16:creationId xmlns:a16="http://schemas.microsoft.com/office/drawing/2014/main" id="{2445DEF8-200A-402B-8AB4-745082DDF1A9}"/>
            </a:ext>
          </a:extLst>
        </xdr:cNvPr>
        <xdr:cNvSpPr txBox="1"/>
      </xdr:nvSpPr>
      <xdr:spPr>
        <a:xfrm>
          <a:off x="2439044" y="1483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221" name="n_3mainValue【福祉施設】&#10;有形固定資産減価償却率">
          <a:extLst>
            <a:ext uri="{FF2B5EF4-FFF2-40B4-BE49-F238E27FC236}">
              <a16:creationId xmlns:a16="http://schemas.microsoft.com/office/drawing/2014/main" id="{046326E4-0A49-4AAD-B86F-1E4F6739331B}"/>
            </a:ext>
          </a:extLst>
        </xdr:cNvPr>
        <xdr:cNvSpPr txBox="1"/>
      </xdr:nvSpPr>
      <xdr:spPr>
        <a:xfrm>
          <a:off x="1641484" y="1479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222" name="n_4mainValue【福祉施設】&#10;有形固定資産減価償却率">
          <a:extLst>
            <a:ext uri="{FF2B5EF4-FFF2-40B4-BE49-F238E27FC236}">
              <a16:creationId xmlns:a16="http://schemas.microsoft.com/office/drawing/2014/main" id="{C090B544-70E0-4A1B-A9E3-C6781892ADC3}"/>
            </a:ext>
          </a:extLst>
        </xdr:cNvPr>
        <xdr:cNvSpPr txBox="1"/>
      </xdr:nvSpPr>
      <xdr:spPr>
        <a:xfrm>
          <a:off x="855354" y="1476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892110AA-73F9-4142-B064-2CAFA3B626C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B40B5E57-B2C4-4EB1-8E4A-CAD6E19839C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DF1CA10-E2EC-483F-8E99-F7EBF7F6991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A3CB587B-FB9C-4EDF-AD03-E028A3EF47C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69B3B53C-B049-4470-9954-04A1DEAB577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3040D87-90DB-49E7-9449-864408C65B8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3188ABE5-B075-42F1-BE72-FD0CEA0FCFA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5EA08E7C-9A4D-4AF2-965D-D2378E3182E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21D2DB4-DFE9-4C51-B6D4-CEEA08FB7FB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F6F2328-E44B-4B34-B9E6-3DE8495BA19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1FA3AE64-EEAF-413D-992B-C5EA455C065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AD351407-7980-4B1F-99DE-76975953CE64}"/>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9EED8D7A-E115-4108-8C41-1A3E98CE491C}"/>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E3BE62EE-95DB-4598-99B2-89E9655B3EE3}"/>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3C45C92E-727A-4A03-972F-68DC94F18FDD}"/>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6DA6298D-B6CC-43EC-BFEF-5E5F00A3A2BD}"/>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2B023A8B-21A2-4B2F-BFD4-D86F0759973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49F6B0C5-285E-4125-8488-D023EFF32FD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874281A3-BAE4-4DAF-8674-A04F9E8BDD0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476CEC69-BF89-4969-9B5C-8DD86B7096B8}"/>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8721AE05-B907-4AFC-BEA4-2E80F0ECD3F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101F514B-6096-48BC-BFDF-4AACF9D2D25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035CA3B-0B53-4B9D-96A0-029C2AEABBA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C7BC36C6-41EB-4221-80C2-D86D11CAAFBD}"/>
            </a:ext>
          </a:extLst>
        </xdr:cNvPr>
        <xdr:cNvCxnSpPr/>
      </xdr:nvCxnSpPr>
      <xdr:spPr>
        <a:xfrm flipV="1">
          <a:off x="9429115" y="13575410"/>
          <a:ext cx="0" cy="12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431C945A-CB8C-4D28-A883-BCCC85219ED7}"/>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82BF8527-5C85-4703-B56B-50FBC8F7B3A9}"/>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3704989A-36EA-4C0E-8B76-AF4380EBEF75}"/>
            </a:ext>
          </a:extLst>
        </xdr:cNvPr>
        <xdr:cNvSpPr txBox="1"/>
      </xdr:nvSpPr>
      <xdr:spPr>
        <a:xfrm>
          <a:off x="946785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052B38C9-DA1A-4191-BC1A-2897C171AB6A}"/>
            </a:ext>
          </a:extLst>
        </xdr:cNvPr>
        <xdr:cNvCxnSpPr/>
      </xdr:nvCxnSpPr>
      <xdr:spPr>
        <a:xfrm>
          <a:off x="9356090" y="135754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A247CE9F-A854-46FF-A2E6-B7F999A6D7B7}"/>
            </a:ext>
          </a:extLst>
        </xdr:cNvPr>
        <xdr:cNvSpPr txBox="1"/>
      </xdr:nvSpPr>
      <xdr:spPr>
        <a:xfrm>
          <a:off x="9467850" y="1440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B83015D8-77FB-4EAF-9BD6-0B190E7ED2BB}"/>
            </a:ext>
          </a:extLst>
        </xdr:cNvPr>
        <xdr:cNvSpPr/>
      </xdr:nvSpPr>
      <xdr:spPr>
        <a:xfrm>
          <a:off x="9394190" y="145464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2CE38D8-486D-4776-807C-A48106866FF2}"/>
            </a:ext>
          </a:extLst>
        </xdr:cNvPr>
        <xdr:cNvSpPr/>
      </xdr:nvSpPr>
      <xdr:spPr>
        <a:xfrm>
          <a:off x="8632190" y="145853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4FAA9A0C-E285-4F92-8F82-22CB94785932}"/>
            </a:ext>
          </a:extLst>
        </xdr:cNvPr>
        <xdr:cNvSpPr/>
      </xdr:nvSpPr>
      <xdr:spPr>
        <a:xfrm>
          <a:off x="7846060" y="1457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9DCCE6CA-77B6-4EC7-B701-AE5BFF76C947}"/>
            </a:ext>
          </a:extLst>
        </xdr:cNvPr>
        <xdr:cNvSpPr/>
      </xdr:nvSpPr>
      <xdr:spPr>
        <a:xfrm>
          <a:off x="7029450" y="14571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35751B5B-0AD2-44FF-9F5F-04985A939D9D}"/>
            </a:ext>
          </a:extLst>
        </xdr:cNvPr>
        <xdr:cNvSpPr/>
      </xdr:nvSpPr>
      <xdr:spPr>
        <a:xfrm>
          <a:off x="6231890" y="134663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37C6964-4756-45DB-939A-1BB98B0EB29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2B94F40-598D-4DDC-A8AC-BA738C1D4A2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A286EDD-C6E5-41DB-8A92-DE0E5DE699C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B9FC2A4-6B27-494E-94AD-9C24268FAD3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DBDEF73-3E8F-4655-B79E-FCCB2569BAD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62" name="楕円 261">
          <a:extLst>
            <a:ext uri="{FF2B5EF4-FFF2-40B4-BE49-F238E27FC236}">
              <a16:creationId xmlns:a16="http://schemas.microsoft.com/office/drawing/2014/main" id="{9A617EB7-83E5-4C0C-A50C-4CA0959D0840}"/>
            </a:ext>
          </a:extLst>
        </xdr:cNvPr>
        <xdr:cNvSpPr/>
      </xdr:nvSpPr>
      <xdr:spPr>
        <a:xfrm>
          <a:off x="9394190" y="147434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63" name="【福祉施設】&#10;一人当たり面積該当値テキスト">
          <a:extLst>
            <a:ext uri="{FF2B5EF4-FFF2-40B4-BE49-F238E27FC236}">
              <a16:creationId xmlns:a16="http://schemas.microsoft.com/office/drawing/2014/main" id="{1FFDF4F7-3414-405C-A97E-B407993010A1}"/>
            </a:ext>
          </a:extLst>
        </xdr:cNvPr>
        <xdr:cNvSpPr txBox="1"/>
      </xdr:nvSpPr>
      <xdr:spPr>
        <a:xfrm>
          <a:off x="9467850" y="1465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64" name="楕円 263">
          <a:extLst>
            <a:ext uri="{FF2B5EF4-FFF2-40B4-BE49-F238E27FC236}">
              <a16:creationId xmlns:a16="http://schemas.microsoft.com/office/drawing/2014/main" id="{FC3AEDC8-FB46-4756-95EE-DE3E6D98F1C3}"/>
            </a:ext>
          </a:extLst>
        </xdr:cNvPr>
        <xdr:cNvSpPr/>
      </xdr:nvSpPr>
      <xdr:spPr>
        <a:xfrm>
          <a:off x="8632190" y="14743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265" name="直線コネクタ 264">
          <a:extLst>
            <a:ext uri="{FF2B5EF4-FFF2-40B4-BE49-F238E27FC236}">
              <a16:creationId xmlns:a16="http://schemas.microsoft.com/office/drawing/2014/main" id="{F38CB04A-F5DA-4984-81D0-29A8D6BF075A}"/>
            </a:ext>
          </a:extLst>
        </xdr:cNvPr>
        <xdr:cNvCxnSpPr/>
      </xdr:nvCxnSpPr>
      <xdr:spPr>
        <a:xfrm>
          <a:off x="8686800" y="14792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167132</xdr:rowOff>
    </xdr:from>
    <xdr:to>
      <xdr:col>46</xdr:col>
      <xdr:colOff>38100</xdr:colOff>
      <xdr:row>86</xdr:row>
      <xdr:rowOff>97282</xdr:rowOff>
    </xdr:to>
    <xdr:sp macro="" textlink="">
      <xdr:nvSpPr>
        <xdr:cNvPr id="266" name="楕円 265">
          <a:extLst>
            <a:ext uri="{FF2B5EF4-FFF2-40B4-BE49-F238E27FC236}">
              <a16:creationId xmlns:a16="http://schemas.microsoft.com/office/drawing/2014/main" id="{CAB59E23-3EAF-46A1-89DC-A9D477FCD075}"/>
            </a:ext>
          </a:extLst>
        </xdr:cNvPr>
        <xdr:cNvSpPr/>
      </xdr:nvSpPr>
      <xdr:spPr>
        <a:xfrm>
          <a:off x="7846060" y="1474419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46482</xdr:rowOff>
    </xdr:to>
    <xdr:cxnSp macro="">
      <xdr:nvCxnSpPr>
        <xdr:cNvPr id="267" name="直線コネクタ 266">
          <a:extLst>
            <a:ext uri="{FF2B5EF4-FFF2-40B4-BE49-F238E27FC236}">
              <a16:creationId xmlns:a16="http://schemas.microsoft.com/office/drawing/2014/main" id="{49AC3DD4-B101-4A95-96D4-AE741489A649}"/>
            </a:ext>
          </a:extLst>
        </xdr:cNvPr>
        <xdr:cNvCxnSpPr/>
      </xdr:nvCxnSpPr>
      <xdr:spPr>
        <a:xfrm flipV="1">
          <a:off x="7889240" y="14792325"/>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167894</xdr:rowOff>
    </xdr:from>
    <xdr:to>
      <xdr:col>41</xdr:col>
      <xdr:colOff>101600</xdr:colOff>
      <xdr:row>86</xdr:row>
      <xdr:rowOff>98044</xdr:rowOff>
    </xdr:to>
    <xdr:sp macro="" textlink="">
      <xdr:nvSpPr>
        <xdr:cNvPr id="268" name="楕円 267">
          <a:extLst>
            <a:ext uri="{FF2B5EF4-FFF2-40B4-BE49-F238E27FC236}">
              <a16:creationId xmlns:a16="http://schemas.microsoft.com/office/drawing/2014/main" id="{0CC93B0E-FC09-453E-AF64-648729F5CDC4}"/>
            </a:ext>
          </a:extLst>
        </xdr:cNvPr>
        <xdr:cNvSpPr/>
      </xdr:nvSpPr>
      <xdr:spPr>
        <a:xfrm>
          <a:off x="7029450" y="1474495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46482</xdr:rowOff>
    </xdr:from>
    <xdr:to>
      <xdr:col>45</xdr:col>
      <xdr:colOff>177800</xdr:colOff>
      <xdr:row>86</xdr:row>
      <xdr:rowOff>47244</xdr:rowOff>
    </xdr:to>
    <xdr:cxnSp macro="">
      <xdr:nvCxnSpPr>
        <xdr:cNvPr id="269" name="直線コネクタ 268">
          <a:extLst>
            <a:ext uri="{FF2B5EF4-FFF2-40B4-BE49-F238E27FC236}">
              <a16:creationId xmlns:a16="http://schemas.microsoft.com/office/drawing/2014/main" id="{7E3D0E69-3FF6-4155-BC1B-9E4D93D03D89}"/>
            </a:ext>
          </a:extLst>
        </xdr:cNvPr>
        <xdr:cNvCxnSpPr/>
      </xdr:nvCxnSpPr>
      <xdr:spPr>
        <a:xfrm flipV="1">
          <a:off x="7084060" y="14793087"/>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168656</xdr:rowOff>
    </xdr:from>
    <xdr:to>
      <xdr:col>36</xdr:col>
      <xdr:colOff>165100</xdr:colOff>
      <xdr:row>86</xdr:row>
      <xdr:rowOff>98806</xdr:rowOff>
    </xdr:to>
    <xdr:sp macro="" textlink="">
      <xdr:nvSpPr>
        <xdr:cNvPr id="270" name="楕円 269">
          <a:extLst>
            <a:ext uri="{FF2B5EF4-FFF2-40B4-BE49-F238E27FC236}">
              <a16:creationId xmlns:a16="http://schemas.microsoft.com/office/drawing/2014/main" id="{719DCC6F-B71D-4F98-8EEB-D5A5B84A40CD}"/>
            </a:ext>
          </a:extLst>
        </xdr:cNvPr>
        <xdr:cNvSpPr/>
      </xdr:nvSpPr>
      <xdr:spPr>
        <a:xfrm>
          <a:off x="6231890" y="147457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47244</xdr:rowOff>
    </xdr:from>
    <xdr:to>
      <xdr:col>41</xdr:col>
      <xdr:colOff>50800</xdr:colOff>
      <xdr:row>86</xdr:row>
      <xdr:rowOff>48006</xdr:rowOff>
    </xdr:to>
    <xdr:cxnSp macro="">
      <xdr:nvCxnSpPr>
        <xdr:cNvPr id="271" name="直線コネクタ 270">
          <a:extLst>
            <a:ext uri="{FF2B5EF4-FFF2-40B4-BE49-F238E27FC236}">
              <a16:creationId xmlns:a16="http://schemas.microsoft.com/office/drawing/2014/main" id="{71C9445B-AAED-4B64-BBAF-23F89EB4FF97}"/>
            </a:ext>
          </a:extLst>
        </xdr:cNvPr>
        <xdr:cNvCxnSpPr/>
      </xdr:nvCxnSpPr>
      <xdr:spPr>
        <a:xfrm flipV="1">
          <a:off x="6286500" y="14793849"/>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09C9AB25-C713-4F2E-99F2-FD5EE189FDC3}"/>
            </a:ext>
          </a:extLst>
        </xdr:cNvPr>
        <xdr:cNvSpPr txBox="1"/>
      </xdr:nvSpPr>
      <xdr:spPr>
        <a:xfrm>
          <a:off x="845446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CF57F7F3-BF77-4867-AD48-6E98616B9625}"/>
            </a:ext>
          </a:extLst>
        </xdr:cNvPr>
        <xdr:cNvSpPr txBox="1"/>
      </xdr:nvSpPr>
      <xdr:spPr>
        <a:xfrm>
          <a:off x="767341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5F2D3A3C-48C6-453A-8D69-0C7644D65654}"/>
            </a:ext>
          </a:extLst>
        </xdr:cNvPr>
        <xdr:cNvSpPr txBox="1"/>
      </xdr:nvSpPr>
      <xdr:spPr>
        <a:xfrm>
          <a:off x="686633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EAB76A60-C9F3-4F15-A51C-D1FAB32224B8}"/>
            </a:ext>
          </a:extLst>
        </xdr:cNvPr>
        <xdr:cNvSpPr txBox="1"/>
      </xdr:nvSpPr>
      <xdr:spPr>
        <a:xfrm>
          <a:off x="6068772"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76" name="n_1mainValue【福祉施設】&#10;一人当たり面積">
          <a:extLst>
            <a:ext uri="{FF2B5EF4-FFF2-40B4-BE49-F238E27FC236}">
              <a16:creationId xmlns:a16="http://schemas.microsoft.com/office/drawing/2014/main" id="{C37D2FCE-8433-4C11-8E36-7FE816FC6EEE}"/>
            </a:ext>
          </a:extLst>
        </xdr:cNvPr>
        <xdr:cNvSpPr txBox="1"/>
      </xdr:nvSpPr>
      <xdr:spPr>
        <a:xfrm>
          <a:off x="845446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88409</xdr:rowOff>
    </xdr:from>
    <xdr:ext cx="469744" cy="259045"/>
    <xdr:sp macro="" textlink="">
      <xdr:nvSpPr>
        <xdr:cNvPr id="277" name="n_2mainValue【福祉施設】&#10;一人当たり面積">
          <a:extLst>
            <a:ext uri="{FF2B5EF4-FFF2-40B4-BE49-F238E27FC236}">
              <a16:creationId xmlns:a16="http://schemas.microsoft.com/office/drawing/2014/main" id="{20D64AD7-80F5-42B6-BD68-0126289A44D2}"/>
            </a:ext>
          </a:extLst>
        </xdr:cNvPr>
        <xdr:cNvSpPr txBox="1"/>
      </xdr:nvSpPr>
      <xdr:spPr>
        <a:xfrm>
          <a:off x="767341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89171</xdr:rowOff>
    </xdr:from>
    <xdr:ext cx="469744" cy="259045"/>
    <xdr:sp macro="" textlink="">
      <xdr:nvSpPr>
        <xdr:cNvPr id="278" name="n_3mainValue【福祉施設】&#10;一人当たり面積">
          <a:extLst>
            <a:ext uri="{FF2B5EF4-FFF2-40B4-BE49-F238E27FC236}">
              <a16:creationId xmlns:a16="http://schemas.microsoft.com/office/drawing/2014/main" id="{A12891AA-6C51-43CF-B7B7-FE3903051CA5}"/>
            </a:ext>
          </a:extLst>
        </xdr:cNvPr>
        <xdr:cNvSpPr txBox="1"/>
      </xdr:nvSpPr>
      <xdr:spPr>
        <a:xfrm>
          <a:off x="6866332"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89933</xdr:rowOff>
    </xdr:from>
    <xdr:ext cx="469744" cy="259045"/>
    <xdr:sp macro="" textlink="">
      <xdr:nvSpPr>
        <xdr:cNvPr id="279" name="n_4mainValue【福祉施設】&#10;一人当たり面積">
          <a:extLst>
            <a:ext uri="{FF2B5EF4-FFF2-40B4-BE49-F238E27FC236}">
              <a16:creationId xmlns:a16="http://schemas.microsoft.com/office/drawing/2014/main" id="{54E3B7C5-860E-437C-81E9-1E0427661135}"/>
            </a:ext>
          </a:extLst>
        </xdr:cNvPr>
        <xdr:cNvSpPr txBox="1"/>
      </xdr:nvSpPr>
      <xdr:spPr>
        <a:xfrm>
          <a:off x="6068772" y="148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F70FF48-95C8-4C0E-8685-9B7FD01EE91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0FB575F-5D1E-4CC6-99B8-0408CED86B7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9CEFF4D-1523-468A-90D4-C3D7C78938F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21D2288-E0D7-483A-85DB-7B821092C03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D0C5A088-D7D4-4BD0-AADA-ABDAAFB8C12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9E187DE-969E-464A-90E5-6102EF0A6FF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326223A-C4BA-4073-B7C2-4870443351B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F23C9A4-7428-4B36-ADCB-2A7CB00796B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231756C0-C9E0-4AF3-B056-0A426EA2EC4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D73CF79A-9C5B-4156-A210-F8F3F426525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47EE2CB5-3D7F-429A-AA9E-309A1A4988C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62566C83-5D40-4F54-9773-F6BE77753DAB}"/>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DD8BDDE2-4EC8-426F-B437-2D49A56EE3BC}"/>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DB1F384C-9E9B-4A3C-BC7F-E691BB70E3B0}"/>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553E8258-6044-42E5-883F-FEAB66804114}"/>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121CF14A-B377-4FFB-990A-9EEC7D2955CE}"/>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6B5F66AD-66DD-4B18-9354-C831C89F3EBE}"/>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6048B0B5-7D54-450C-BF6A-AEAF48E2D71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845079E4-F5D9-47F7-B39D-6E4D3B317AE7}"/>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D363BE46-4AAB-4C1E-BC9C-ABE413EE606B}"/>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D948C109-348A-4CCD-9233-5AAFE39FC332}"/>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4BD6F7C-18F7-4992-BB8D-F092BB4033C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370AB720-3A77-4919-82A0-25F48652422E}"/>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5670CFCD-A927-4E43-987A-E299F8EC5CB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CD69B7BD-46BF-473A-8BAE-D5686B92C212}"/>
            </a:ext>
          </a:extLst>
        </xdr:cNvPr>
        <xdr:cNvCxnSpPr/>
      </xdr:nvCxnSpPr>
      <xdr:spPr>
        <a:xfrm flipV="1">
          <a:off x="4173855"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CEAD15F-60EC-46E7-B9F4-DDAA72059AAB}"/>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428C6017-46FB-41F0-AD98-A4513C09B13D}"/>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92EB6AF2-F6BE-4967-AC57-B3E8DF19D685}"/>
            </a:ext>
          </a:extLst>
        </xdr:cNvPr>
        <xdr:cNvSpPr txBox="1"/>
      </xdr:nvSpPr>
      <xdr:spPr>
        <a:xfrm>
          <a:off x="421259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20302525-7DA4-40A2-9AB2-829EFAFA99E8}"/>
            </a:ext>
          </a:extLst>
        </xdr:cNvPr>
        <xdr:cNvCxnSpPr/>
      </xdr:nvCxnSpPr>
      <xdr:spPr>
        <a:xfrm>
          <a:off x="4112260" y="1706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75C02C91-018E-4591-B578-25DE50FA5C20}"/>
            </a:ext>
          </a:extLst>
        </xdr:cNvPr>
        <xdr:cNvSpPr txBox="1"/>
      </xdr:nvSpPr>
      <xdr:spPr>
        <a:xfrm>
          <a:off x="4212590" y="1763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563E2642-4D75-4428-9231-FC93DC4310EA}"/>
            </a:ext>
          </a:extLst>
        </xdr:cNvPr>
        <xdr:cNvSpPr/>
      </xdr:nvSpPr>
      <xdr:spPr>
        <a:xfrm>
          <a:off x="413131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D2801CD3-6E31-4216-B40C-6A27980A743E}"/>
            </a:ext>
          </a:extLst>
        </xdr:cNvPr>
        <xdr:cNvSpPr/>
      </xdr:nvSpPr>
      <xdr:spPr>
        <a:xfrm>
          <a:off x="33883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049F468A-12A6-4AD4-AC61-7A869DCD201B}"/>
            </a:ext>
          </a:extLst>
        </xdr:cNvPr>
        <xdr:cNvSpPr/>
      </xdr:nvSpPr>
      <xdr:spPr>
        <a:xfrm>
          <a:off x="2571750" y="177514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3802EA8B-393C-4948-8C50-236CF1C44E05}"/>
            </a:ext>
          </a:extLst>
        </xdr:cNvPr>
        <xdr:cNvSpPr/>
      </xdr:nvSpPr>
      <xdr:spPr>
        <a:xfrm>
          <a:off x="1774190" y="17705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D5408877-5739-4D0D-B1E8-9FD7209FEABB}"/>
            </a:ext>
          </a:extLst>
        </xdr:cNvPr>
        <xdr:cNvSpPr/>
      </xdr:nvSpPr>
      <xdr:spPr>
        <a:xfrm>
          <a:off x="988060" y="176714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A8807D4-B600-4695-88A6-590FD279DF3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0B67B64-00FE-4753-B73C-81CF69CC8D6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D31A14A-39BC-4C19-A661-D1F83C32290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814EB9D-1BF3-4D57-A992-814636401C8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868B228-F664-48FE-9322-7EAF4078FA91}"/>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320" name="楕円 319">
          <a:extLst>
            <a:ext uri="{FF2B5EF4-FFF2-40B4-BE49-F238E27FC236}">
              <a16:creationId xmlns:a16="http://schemas.microsoft.com/office/drawing/2014/main" id="{B7E3C2B8-22A1-464B-A181-E6B3A2CB38E6}"/>
            </a:ext>
          </a:extLst>
        </xdr:cNvPr>
        <xdr:cNvSpPr/>
      </xdr:nvSpPr>
      <xdr:spPr>
        <a:xfrm>
          <a:off x="4131310" y="18136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116222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60E0C310-B727-4CC4-B38B-C16177179F34}"/>
            </a:ext>
          </a:extLst>
        </xdr:cNvPr>
        <xdr:cNvSpPr txBox="1"/>
      </xdr:nvSpPr>
      <xdr:spPr>
        <a:xfrm>
          <a:off x="421259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22" name="楕円 321">
          <a:extLst>
            <a:ext uri="{FF2B5EF4-FFF2-40B4-BE49-F238E27FC236}">
              <a16:creationId xmlns:a16="http://schemas.microsoft.com/office/drawing/2014/main" id="{6A95B5F4-D9CC-4D41-86D7-0DD5EDBA37FB}"/>
            </a:ext>
          </a:extLst>
        </xdr:cNvPr>
        <xdr:cNvSpPr/>
      </xdr:nvSpPr>
      <xdr:spPr>
        <a:xfrm>
          <a:off x="3388360" y="180962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17145</xdr:rowOff>
    </xdr:to>
    <xdr:cxnSp macro="">
      <xdr:nvCxnSpPr>
        <xdr:cNvPr id="323" name="直線コネクタ 322">
          <a:extLst>
            <a:ext uri="{FF2B5EF4-FFF2-40B4-BE49-F238E27FC236}">
              <a16:creationId xmlns:a16="http://schemas.microsoft.com/office/drawing/2014/main" id="{5A2A920C-745C-4776-A520-6F862510B11A}"/>
            </a:ext>
          </a:extLst>
        </xdr:cNvPr>
        <xdr:cNvCxnSpPr/>
      </xdr:nvCxnSpPr>
      <xdr:spPr>
        <a:xfrm>
          <a:off x="3431540" y="18148934"/>
          <a:ext cx="7429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324" name="楕円 323">
          <a:extLst>
            <a:ext uri="{FF2B5EF4-FFF2-40B4-BE49-F238E27FC236}">
              <a16:creationId xmlns:a16="http://schemas.microsoft.com/office/drawing/2014/main" id="{0CC603DF-DDF8-4ED6-B9CF-ED9CE8B8A709}"/>
            </a:ext>
          </a:extLst>
        </xdr:cNvPr>
        <xdr:cNvSpPr/>
      </xdr:nvSpPr>
      <xdr:spPr>
        <a:xfrm>
          <a:off x="2571750" y="18061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105</xdr:row>
      <xdr:rowOff>148589</xdr:rowOff>
    </xdr:to>
    <xdr:cxnSp macro="">
      <xdr:nvCxnSpPr>
        <xdr:cNvPr id="325" name="直線コネクタ 324">
          <a:extLst>
            <a:ext uri="{FF2B5EF4-FFF2-40B4-BE49-F238E27FC236}">
              <a16:creationId xmlns:a16="http://schemas.microsoft.com/office/drawing/2014/main" id="{9130C693-4631-4163-9C72-11CA08C47894}"/>
            </a:ext>
          </a:extLst>
        </xdr:cNvPr>
        <xdr:cNvCxnSpPr/>
      </xdr:nvCxnSpPr>
      <xdr:spPr>
        <a:xfrm>
          <a:off x="2626360" y="18107025"/>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26" name="楕円 325">
          <a:extLst>
            <a:ext uri="{FF2B5EF4-FFF2-40B4-BE49-F238E27FC236}">
              <a16:creationId xmlns:a16="http://schemas.microsoft.com/office/drawing/2014/main" id="{AFB49AC0-B808-4801-ACA1-3BCDD1E6D9A8}"/>
            </a:ext>
          </a:extLst>
        </xdr:cNvPr>
        <xdr:cNvSpPr/>
      </xdr:nvSpPr>
      <xdr:spPr>
        <a:xfrm>
          <a:off x="1774190" y="18020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106680</xdr:rowOff>
    </xdr:to>
    <xdr:cxnSp macro="">
      <xdr:nvCxnSpPr>
        <xdr:cNvPr id="327" name="直線コネクタ 326">
          <a:extLst>
            <a:ext uri="{FF2B5EF4-FFF2-40B4-BE49-F238E27FC236}">
              <a16:creationId xmlns:a16="http://schemas.microsoft.com/office/drawing/2014/main" id="{4243A4F2-ABF2-4AF7-BBA3-726DF50275A2}"/>
            </a:ext>
          </a:extLst>
        </xdr:cNvPr>
        <xdr:cNvCxnSpPr/>
      </xdr:nvCxnSpPr>
      <xdr:spPr>
        <a:xfrm>
          <a:off x="1828800" y="180651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28" name="楕円 327">
          <a:extLst>
            <a:ext uri="{FF2B5EF4-FFF2-40B4-BE49-F238E27FC236}">
              <a16:creationId xmlns:a16="http://schemas.microsoft.com/office/drawing/2014/main" id="{5C293BB2-6A98-4E3F-8A94-8987117D1E41}"/>
            </a:ext>
          </a:extLst>
        </xdr:cNvPr>
        <xdr:cNvSpPr/>
      </xdr:nvSpPr>
      <xdr:spPr>
        <a:xfrm>
          <a:off x="988060" y="17974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24764</xdr:rowOff>
    </xdr:from>
    <xdr:to>
      <xdr:col>10</xdr:col>
      <xdr:colOff>114300</xdr:colOff>
      <xdr:row>105</xdr:row>
      <xdr:rowOff>64770</xdr:rowOff>
    </xdr:to>
    <xdr:cxnSp macro="">
      <xdr:nvCxnSpPr>
        <xdr:cNvPr id="329" name="直線コネクタ 328">
          <a:extLst>
            <a:ext uri="{FF2B5EF4-FFF2-40B4-BE49-F238E27FC236}">
              <a16:creationId xmlns:a16="http://schemas.microsoft.com/office/drawing/2014/main" id="{F8B1864E-819E-4E90-A11F-C5BA54FC203C}"/>
            </a:ext>
          </a:extLst>
        </xdr:cNvPr>
        <xdr:cNvCxnSpPr/>
      </xdr:nvCxnSpPr>
      <xdr:spPr>
        <a:xfrm>
          <a:off x="1031240" y="18023204"/>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D13BEB3F-2853-4DDD-9B93-E664BBA144C8}"/>
            </a:ext>
          </a:extLst>
        </xdr:cNvPr>
        <xdr:cNvSpPr txBox="1"/>
      </xdr:nvSpPr>
      <xdr:spPr>
        <a:xfrm>
          <a:off x="32391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1" name="n_2aveValue【市民会館】&#10;有形固定資産減価償却率">
          <a:extLst>
            <a:ext uri="{FF2B5EF4-FFF2-40B4-BE49-F238E27FC236}">
              <a16:creationId xmlns:a16="http://schemas.microsoft.com/office/drawing/2014/main" id="{6529171A-658E-423B-8B63-9817B7BA5528}"/>
            </a:ext>
          </a:extLst>
        </xdr:cNvPr>
        <xdr:cNvSpPr txBox="1"/>
      </xdr:nvSpPr>
      <xdr:spPr>
        <a:xfrm>
          <a:off x="2439044" y="175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2" name="n_3aveValue【市民会館】&#10;有形固定資産減価償却率">
          <a:extLst>
            <a:ext uri="{FF2B5EF4-FFF2-40B4-BE49-F238E27FC236}">
              <a16:creationId xmlns:a16="http://schemas.microsoft.com/office/drawing/2014/main" id="{4F92AE7B-6C1C-4B74-AB93-6FC62BFD04A1}"/>
            </a:ext>
          </a:extLst>
        </xdr:cNvPr>
        <xdr:cNvSpPr txBox="1"/>
      </xdr:nvSpPr>
      <xdr:spPr>
        <a:xfrm>
          <a:off x="164148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3" name="n_4aveValue【市民会館】&#10;有形固定資産減価償却率">
          <a:extLst>
            <a:ext uri="{FF2B5EF4-FFF2-40B4-BE49-F238E27FC236}">
              <a16:creationId xmlns:a16="http://schemas.microsoft.com/office/drawing/2014/main" id="{BC9D49DA-2978-4E24-BB2C-3D796571D7C2}"/>
            </a:ext>
          </a:extLst>
        </xdr:cNvPr>
        <xdr:cNvSpPr txBox="1"/>
      </xdr:nvSpPr>
      <xdr:spPr>
        <a:xfrm>
          <a:off x="855354"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34" name="n_1mainValue【市民会館】&#10;有形固定資産減価償却率">
          <a:extLst>
            <a:ext uri="{FF2B5EF4-FFF2-40B4-BE49-F238E27FC236}">
              <a16:creationId xmlns:a16="http://schemas.microsoft.com/office/drawing/2014/main" id="{7C791118-8336-4BE0-A092-442BCBF2F73C}"/>
            </a:ext>
          </a:extLst>
        </xdr:cNvPr>
        <xdr:cNvSpPr txBox="1"/>
      </xdr:nvSpPr>
      <xdr:spPr>
        <a:xfrm>
          <a:off x="3239144" y="1818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335" name="n_2mainValue【市民会館】&#10;有形固定資産減価償却率">
          <a:extLst>
            <a:ext uri="{FF2B5EF4-FFF2-40B4-BE49-F238E27FC236}">
              <a16:creationId xmlns:a16="http://schemas.microsoft.com/office/drawing/2014/main" id="{11F91AE8-BE2F-4B52-92D8-85961CA94DC5}"/>
            </a:ext>
          </a:extLst>
        </xdr:cNvPr>
        <xdr:cNvSpPr txBox="1"/>
      </xdr:nvSpPr>
      <xdr:spPr>
        <a:xfrm>
          <a:off x="2439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336" name="n_3mainValue【市民会館】&#10;有形固定資産減価償却率">
          <a:extLst>
            <a:ext uri="{FF2B5EF4-FFF2-40B4-BE49-F238E27FC236}">
              <a16:creationId xmlns:a16="http://schemas.microsoft.com/office/drawing/2014/main" id="{F3BFA3CD-03FD-4120-B07E-AA3352494C12}"/>
            </a:ext>
          </a:extLst>
        </xdr:cNvPr>
        <xdr:cNvSpPr txBox="1"/>
      </xdr:nvSpPr>
      <xdr:spPr>
        <a:xfrm>
          <a:off x="1641484"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66691</xdr:rowOff>
    </xdr:from>
    <xdr:ext cx="405111" cy="259045"/>
    <xdr:sp macro="" textlink="">
      <xdr:nvSpPr>
        <xdr:cNvPr id="337" name="n_4mainValue【市民会館】&#10;有形固定資産減価償却率">
          <a:extLst>
            <a:ext uri="{FF2B5EF4-FFF2-40B4-BE49-F238E27FC236}">
              <a16:creationId xmlns:a16="http://schemas.microsoft.com/office/drawing/2014/main" id="{C9E6FFE7-1282-49AC-87CE-8493340A5B75}"/>
            </a:ext>
          </a:extLst>
        </xdr:cNvPr>
        <xdr:cNvSpPr txBox="1"/>
      </xdr:nvSpPr>
      <xdr:spPr>
        <a:xfrm>
          <a:off x="855354" y="180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F78DEBB6-1261-44E8-BDE5-A92F89C1D54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49DB2C1-2F6A-437B-8627-F220A85747F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B11E624-704D-47FE-885F-F05A6A96C86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782E6B5-C01B-40EF-9F97-ECC35578527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71379B0-401F-4AEC-853B-72943BA1E2D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DF75F17-E2B6-42FA-A16F-21F7941330E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D3B2310-9D46-46B1-88C1-D64437FAED9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4C16DF9-4B4B-42A0-BE50-881003834C9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92B3EEB9-BC94-4BBE-BA1A-4C3E17ABFB0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CF404CDC-35CD-4035-90E8-9A95A2706F7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CEBEE430-E48E-4C15-ADCA-9E85ACFC90B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4DF987E1-E72B-4C9C-A7A7-483887CE8223}"/>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6BD90FE0-5A3F-4796-BA54-A14CE54DF225}"/>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77DB1992-E4E1-4C68-AF83-399B96D38B4E}"/>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35814727-6CCE-478F-AB76-45BC54E55D4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D73906CB-A640-4C85-83B5-205E5DF94916}"/>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709BA125-68A8-4143-9BEF-24E3C6F39DED}"/>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2BE94EE4-92A3-4062-9588-440B08D75955}"/>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D86A0B48-74FF-4262-A8AC-3431A3F729A7}"/>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6336C0D7-A045-42FB-AFF1-07ECD8AC62B1}"/>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4AFA110F-8059-4B42-A582-DFD11DF1C44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7957C55C-B6D5-4B35-8BEC-493E8A0F541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69A408B-098B-4715-8356-093DE397E55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7BAFD778-3D89-4758-9EF1-D2C51F65E8E0}"/>
            </a:ext>
          </a:extLst>
        </xdr:cNvPr>
        <xdr:cNvCxnSpPr/>
      </xdr:nvCxnSpPr>
      <xdr:spPr>
        <a:xfrm flipV="1">
          <a:off x="9429115" y="17169765"/>
          <a:ext cx="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82D49F4B-6A94-46DD-88EC-822298350071}"/>
            </a:ext>
          </a:extLst>
        </xdr:cNvPr>
        <xdr:cNvSpPr txBox="1"/>
      </xdr:nvSpPr>
      <xdr:spPr>
        <a:xfrm>
          <a:off x="946785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0FAF5345-49BD-42D4-A3EF-89F5D1D424AB}"/>
            </a:ext>
          </a:extLst>
        </xdr:cNvPr>
        <xdr:cNvCxnSpPr/>
      </xdr:nvCxnSpPr>
      <xdr:spPr>
        <a:xfrm>
          <a:off x="9356090" y="186339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81888F7F-F9E4-455D-8050-CB53B0BAAC0F}"/>
            </a:ext>
          </a:extLst>
        </xdr:cNvPr>
        <xdr:cNvSpPr txBox="1"/>
      </xdr:nvSpPr>
      <xdr:spPr>
        <a:xfrm>
          <a:off x="9467850" y="169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98CDD869-FFDC-4827-A49E-ED7E8C5EFF06}"/>
            </a:ext>
          </a:extLst>
        </xdr:cNvPr>
        <xdr:cNvCxnSpPr/>
      </xdr:nvCxnSpPr>
      <xdr:spPr>
        <a:xfrm>
          <a:off x="9356090" y="17169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D6E1482F-C371-42A5-8FCA-15411F64282D}"/>
            </a:ext>
          </a:extLst>
        </xdr:cNvPr>
        <xdr:cNvSpPr txBox="1"/>
      </xdr:nvSpPr>
      <xdr:spPr>
        <a:xfrm>
          <a:off x="946785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672FBDE4-7AB8-4015-9072-CD7BD1FC9AA2}"/>
            </a:ext>
          </a:extLst>
        </xdr:cNvPr>
        <xdr:cNvSpPr/>
      </xdr:nvSpPr>
      <xdr:spPr>
        <a:xfrm>
          <a:off x="9394190" y="1826996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032007B4-CB77-42D2-94F7-7CB0F4620077}"/>
            </a:ext>
          </a:extLst>
        </xdr:cNvPr>
        <xdr:cNvSpPr/>
      </xdr:nvSpPr>
      <xdr:spPr>
        <a:xfrm>
          <a:off x="8632190" y="182882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a16="http://schemas.microsoft.com/office/drawing/2014/main" id="{6DEF2E91-8DA8-420E-8EA7-B215EE7759F0}"/>
            </a:ext>
          </a:extLst>
        </xdr:cNvPr>
        <xdr:cNvSpPr/>
      </xdr:nvSpPr>
      <xdr:spPr>
        <a:xfrm>
          <a:off x="7846060" y="183446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a16="http://schemas.microsoft.com/office/drawing/2014/main" id="{FC3D887D-C70B-4F57-9EB9-74EBBD5B3CF0}"/>
            </a:ext>
          </a:extLst>
        </xdr:cNvPr>
        <xdr:cNvSpPr/>
      </xdr:nvSpPr>
      <xdr:spPr>
        <a:xfrm>
          <a:off x="7029450" y="18336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a16="http://schemas.microsoft.com/office/drawing/2014/main" id="{E78C313B-75DE-4C17-931E-7FAF140BA40C}"/>
            </a:ext>
          </a:extLst>
        </xdr:cNvPr>
        <xdr:cNvSpPr/>
      </xdr:nvSpPr>
      <xdr:spPr>
        <a:xfrm>
          <a:off x="6231890" y="182817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1E0DE48-91AF-41B5-9D67-C95B79D6CA27}"/>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D6CE79A-DF67-410E-B94A-4337F91E6A2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485F6A9-498F-4349-B02F-F4356264F91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35350BC-E6BC-48AA-A395-E758B599785B}"/>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5111951-D1AD-48B1-BA19-DEEB2389614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161037</xdr:rowOff>
    </xdr:from>
    <xdr:to>
      <xdr:col>55</xdr:col>
      <xdr:colOff>50800</xdr:colOff>
      <xdr:row>108</xdr:row>
      <xdr:rowOff>91187</xdr:rowOff>
    </xdr:to>
    <xdr:sp macro="" textlink="">
      <xdr:nvSpPr>
        <xdr:cNvPr id="377" name="楕円 376">
          <a:extLst>
            <a:ext uri="{FF2B5EF4-FFF2-40B4-BE49-F238E27FC236}">
              <a16:creationId xmlns:a16="http://schemas.microsoft.com/office/drawing/2014/main" id="{8F88C9A4-ED26-4F28-A855-1CDCBE944976}"/>
            </a:ext>
          </a:extLst>
        </xdr:cNvPr>
        <xdr:cNvSpPr/>
      </xdr:nvSpPr>
      <xdr:spPr>
        <a:xfrm>
          <a:off x="9394190" y="1850809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75964</xdr:rowOff>
    </xdr:from>
    <xdr:ext cx="469744" cy="259045"/>
    <xdr:sp macro="" textlink="">
      <xdr:nvSpPr>
        <xdr:cNvPr id="378" name="【市民会館】&#10;一人当たり面積該当値テキスト">
          <a:extLst>
            <a:ext uri="{FF2B5EF4-FFF2-40B4-BE49-F238E27FC236}">
              <a16:creationId xmlns:a16="http://schemas.microsoft.com/office/drawing/2014/main" id="{6AA0F3EF-1053-4B7E-95A2-13FED2885AED}"/>
            </a:ext>
          </a:extLst>
        </xdr:cNvPr>
        <xdr:cNvSpPr txBox="1"/>
      </xdr:nvSpPr>
      <xdr:spPr>
        <a:xfrm>
          <a:off x="946785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161798</xdr:rowOff>
    </xdr:from>
    <xdr:to>
      <xdr:col>50</xdr:col>
      <xdr:colOff>165100</xdr:colOff>
      <xdr:row>108</xdr:row>
      <xdr:rowOff>91948</xdr:rowOff>
    </xdr:to>
    <xdr:sp macro="" textlink="">
      <xdr:nvSpPr>
        <xdr:cNvPr id="379" name="楕円 378">
          <a:extLst>
            <a:ext uri="{FF2B5EF4-FFF2-40B4-BE49-F238E27FC236}">
              <a16:creationId xmlns:a16="http://schemas.microsoft.com/office/drawing/2014/main" id="{C92B794E-C4FC-476C-8954-07E910D2F2F3}"/>
            </a:ext>
          </a:extLst>
        </xdr:cNvPr>
        <xdr:cNvSpPr/>
      </xdr:nvSpPr>
      <xdr:spPr>
        <a:xfrm>
          <a:off x="8632190" y="18508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40387</xdr:rowOff>
    </xdr:from>
    <xdr:to>
      <xdr:col>55</xdr:col>
      <xdr:colOff>0</xdr:colOff>
      <xdr:row>108</xdr:row>
      <xdr:rowOff>41148</xdr:rowOff>
    </xdr:to>
    <xdr:cxnSp macro="">
      <xdr:nvCxnSpPr>
        <xdr:cNvPr id="380" name="直線コネクタ 379">
          <a:extLst>
            <a:ext uri="{FF2B5EF4-FFF2-40B4-BE49-F238E27FC236}">
              <a16:creationId xmlns:a16="http://schemas.microsoft.com/office/drawing/2014/main" id="{48C318B5-31E4-4530-AB90-CFF6781DBB95}"/>
            </a:ext>
          </a:extLst>
        </xdr:cNvPr>
        <xdr:cNvCxnSpPr/>
      </xdr:nvCxnSpPr>
      <xdr:spPr>
        <a:xfrm flipV="1">
          <a:off x="8686800" y="18556987"/>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162561</xdr:rowOff>
    </xdr:from>
    <xdr:to>
      <xdr:col>46</xdr:col>
      <xdr:colOff>38100</xdr:colOff>
      <xdr:row>108</xdr:row>
      <xdr:rowOff>92711</xdr:rowOff>
    </xdr:to>
    <xdr:sp macro="" textlink="">
      <xdr:nvSpPr>
        <xdr:cNvPr id="381" name="楕円 380">
          <a:extLst>
            <a:ext uri="{FF2B5EF4-FFF2-40B4-BE49-F238E27FC236}">
              <a16:creationId xmlns:a16="http://schemas.microsoft.com/office/drawing/2014/main" id="{8368A2FD-0A04-4B03-96EA-D6A6D6435328}"/>
            </a:ext>
          </a:extLst>
        </xdr:cNvPr>
        <xdr:cNvSpPr/>
      </xdr:nvSpPr>
      <xdr:spPr>
        <a:xfrm>
          <a:off x="7846060" y="185096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41148</xdr:rowOff>
    </xdr:from>
    <xdr:to>
      <xdr:col>50</xdr:col>
      <xdr:colOff>114300</xdr:colOff>
      <xdr:row>108</xdr:row>
      <xdr:rowOff>41911</xdr:rowOff>
    </xdr:to>
    <xdr:cxnSp macro="">
      <xdr:nvCxnSpPr>
        <xdr:cNvPr id="382" name="直線コネクタ 381">
          <a:extLst>
            <a:ext uri="{FF2B5EF4-FFF2-40B4-BE49-F238E27FC236}">
              <a16:creationId xmlns:a16="http://schemas.microsoft.com/office/drawing/2014/main" id="{87B658F5-6B4A-45B9-BD5F-149ABD6CAB3C}"/>
            </a:ext>
          </a:extLst>
        </xdr:cNvPr>
        <xdr:cNvCxnSpPr/>
      </xdr:nvCxnSpPr>
      <xdr:spPr>
        <a:xfrm flipV="1">
          <a:off x="7889240" y="18557748"/>
          <a:ext cx="79756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164085</xdr:rowOff>
    </xdr:from>
    <xdr:to>
      <xdr:col>41</xdr:col>
      <xdr:colOff>101600</xdr:colOff>
      <xdr:row>108</xdr:row>
      <xdr:rowOff>94235</xdr:rowOff>
    </xdr:to>
    <xdr:sp macro="" textlink="">
      <xdr:nvSpPr>
        <xdr:cNvPr id="383" name="楕円 382">
          <a:extLst>
            <a:ext uri="{FF2B5EF4-FFF2-40B4-BE49-F238E27FC236}">
              <a16:creationId xmlns:a16="http://schemas.microsoft.com/office/drawing/2014/main" id="{7B7D7DEC-6400-4B57-92AF-6B583B65ECA6}"/>
            </a:ext>
          </a:extLst>
        </xdr:cNvPr>
        <xdr:cNvSpPr/>
      </xdr:nvSpPr>
      <xdr:spPr>
        <a:xfrm>
          <a:off x="7029450" y="18513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41911</xdr:rowOff>
    </xdr:from>
    <xdr:to>
      <xdr:col>45</xdr:col>
      <xdr:colOff>177800</xdr:colOff>
      <xdr:row>108</xdr:row>
      <xdr:rowOff>43435</xdr:rowOff>
    </xdr:to>
    <xdr:cxnSp macro="">
      <xdr:nvCxnSpPr>
        <xdr:cNvPr id="384" name="直線コネクタ 383">
          <a:extLst>
            <a:ext uri="{FF2B5EF4-FFF2-40B4-BE49-F238E27FC236}">
              <a16:creationId xmlns:a16="http://schemas.microsoft.com/office/drawing/2014/main" id="{BB3C501B-D923-411F-9E21-A612F73AB429}"/>
            </a:ext>
          </a:extLst>
        </xdr:cNvPr>
        <xdr:cNvCxnSpPr/>
      </xdr:nvCxnSpPr>
      <xdr:spPr>
        <a:xfrm flipV="1">
          <a:off x="7084060" y="18560416"/>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165608</xdr:rowOff>
    </xdr:from>
    <xdr:to>
      <xdr:col>36</xdr:col>
      <xdr:colOff>165100</xdr:colOff>
      <xdr:row>108</xdr:row>
      <xdr:rowOff>95758</xdr:rowOff>
    </xdr:to>
    <xdr:sp macro="" textlink="">
      <xdr:nvSpPr>
        <xdr:cNvPr id="385" name="楕円 384">
          <a:extLst>
            <a:ext uri="{FF2B5EF4-FFF2-40B4-BE49-F238E27FC236}">
              <a16:creationId xmlns:a16="http://schemas.microsoft.com/office/drawing/2014/main" id="{D4004D3F-382A-4077-A626-DB8E8CF66274}"/>
            </a:ext>
          </a:extLst>
        </xdr:cNvPr>
        <xdr:cNvSpPr/>
      </xdr:nvSpPr>
      <xdr:spPr>
        <a:xfrm>
          <a:off x="6231890" y="185145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43435</xdr:rowOff>
    </xdr:from>
    <xdr:to>
      <xdr:col>41</xdr:col>
      <xdr:colOff>50800</xdr:colOff>
      <xdr:row>108</xdr:row>
      <xdr:rowOff>44958</xdr:rowOff>
    </xdr:to>
    <xdr:cxnSp macro="">
      <xdr:nvCxnSpPr>
        <xdr:cNvPr id="386" name="直線コネクタ 385">
          <a:extLst>
            <a:ext uri="{FF2B5EF4-FFF2-40B4-BE49-F238E27FC236}">
              <a16:creationId xmlns:a16="http://schemas.microsoft.com/office/drawing/2014/main" id="{6B2E7B75-72AB-4BDB-9FB4-1549BE64D996}"/>
            </a:ext>
          </a:extLst>
        </xdr:cNvPr>
        <xdr:cNvCxnSpPr/>
      </xdr:nvCxnSpPr>
      <xdr:spPr>
        <a:xfrm flipV="1">
          <a:off x="6286500" y="18561940"/>
          <a:ext cx="79756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D5B19DF6-CB62-48CC-93DC-92FC58D7AA14}"/>
            </a:ext>
          </a:extLst>
        </xdr:cNvPr>
        <xdr:cNvSpPr txBox="1"/>
      </xdr:nvSpPr>
      <xdr:spPr>
        <a:xfrm>
          <a:off x="845446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88" name="n_2aveValue【市民会館】&#10;一人当たり面積">
          <a:extLst>
            <a:ext uri="{FF2B5EF4-FFF2-40B4-BE49-F238E27FC236}">
              <a16:creationId xmlns:a16="http://schemas.microsoft.com/office/drawing/2014/main" id="{1D03F68F-69ED-4332-88FE-3024D4F85B2A}"/>
            </a:ext>
          </a:extLst>
        </xdr:cNvPr>
        <xdr:cNvSpPr txBox="1"/>
      </xdr:nvSpPr>
      <xdr:spPr>
        <a:xfrm>
          <a:off x="767341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89" name="n_3aveValue【市民会館】&#10;一人当たり面積">
          <a:extLst>
            <a:ext uri="{FF2B5EF4-FFF2-40B4-BE49-F238E27FC236}">
              <a16:creationId xmlns:a16="http://schemas.microsoft.com/office/drawing/2014/main" id="{09E2D953-4F0B-439E-A242-F8A01039657D}"/>
            </a:ext>
          </a:extLst>
        </xdr:cNvPr>
        <xdr:cNvSpPr txBox="1"/>
      </xdr:nvSpPr>
      <xdr:spPr>
        <a:xfrm>
          <a:off x="6866332" y="1810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0" name="n_4aveValue【市民会館】&#10;一人当たり面積">
          <a:extLst>
            <a:ext uri="{FF2B5EF4-FFF2-40B4-BE49-F238E27FC236}">
              <a16:creationId xmlns:a16="http://schemas.microsoft.com/office/drawing/2014/main" id="{1C460DFD-9392-49E0-BE27-E952063C648A}"/>
            </a:ext>
          </a:extLst>
        </xdr:cNvPr>
        <xdr:cNvSpPr txBox="1"/>
      </xdr:nvSpPr>
      <xdr:spPr>
        <a:xfrm>
          <a:off x="6068772"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83075</xdr:rowOff>
    </xdr:from>
    <xdr:ext cx="469744" cy="259045"/>
    <xdr:sp macro="" textlink="">
      <xdr:nvSpPr>
        <xdr:cNvPr id="391" name="n_1mainValue【市民会館】&#10;一人当たり面積">
          <a:extLst>
            <a:ext uri="{FF2B5EF4-FFF2-40B4-BE49-F238E27FC236}">
              <a16:creationId xmlns:a16="http://schemas.microsoft.com/office/drawing/2014/main" id="{BE08F823-F84F-4E3E-8ABF-291EFF97F283}"/>
            </a:ext>
          </a:extLst>
        </xdr:cNvPr>
        <xdr:cNvSpPr txBox="1"/>
      </xdr:nvSpPr>
      <xdr:spPr>
        <a:xfrm>
          <a:off x="845446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83838</xdr:rowOff>
    </xdr:from>
    <xdr:ext cx="469744" cy="259045"/>
    <xdr:sp macro="" textlink="">
      <xdr:nvSpPr>
        <xdr:cNvPr id="392" name="n_2mainValue【市民会館】&#10;一人当たり面積">
          <a:extLst>
            <a:ext uri="{FF2B5EF4-FFF2-40B4-BE49-F238E27FC236}">
              <a16:creationId xmlns:a16="http://schemas.microsoft.com/office/drawing/2014/main" id="{C51A4455-AF60-4A07-B419-C4CAD1A84C97}"/>
            </a:ext>
          </a:extLst>
        </xdr:cNvPr>
        <xdr:cNvSpPr txBox="1"/>
      </xdr:nvSpPr>
      <xdr:spPr>
        <a:xfrm>
          <a:off x="7673417" y="186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85362</xdr:rowOff>
    </xdr:from>
    <xdr:ext cx="469744" cy="259045"/>
    <xdr:sp macro="" textlink="">
      <xdr:nvSpPr>
        <xdr:cNvPr id="393" name="n_3mainValue【市民会館】&#10;一人当たり面積">
          <a:extLst>
            <a:ext uri="{FF2B5EF4-FFF2-40B4-BE49-F238E27FC236}">
              <a16:creationId xmlns:a16="http://schemas.microsoft.com/office/drawing/2014/main" id="{56FFD4B2-368F-410F-814A-EBB388237A2C}"/>
            </a:ext>
          </a:extLst>
        </xdr:cNvPr>
        <xdr:cNvSpPr txBox="1"/>
      </xdr:nvSpPr>
      <xdr:spPr>
        <a:xfrm>
          <a:off x="6866332" y="186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86885</xdr:rowOff>
    </xdr:from>
    <xdr:ext cx="469744" cy="259045"/>
    <xdr:sp macro="" textlink="">
      <xdr:nvSpPr>
        <xdr:cNvPr id="394" name="n_4mainValue【市民会館】&#10;一人当たり面積">
          <a:extLst>
            <a:ext uri="{FF2B5EF4-FFF2-40B4-BE49-F238E27FC236}">
              <a16:creationId xmlns:a16="http://schemas.microsoft.com/office/drawing/2014/main" id="{0D9D8F10-E662-415A-ADC9-245D4632F187}"/>
            </a:ext>
          </a:extLst>
        </xdr:cNvPr>
        <xdr:cNvSpPr txBox="1"/>
      </xdr:nvSpPr>
      <xdr:spPr>
        <a:xfrm>
          <a:off x="6068772" y="186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7723C10-9DE3-4924-8074-D2E70AD2C96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3E495FA-887E-401E-A4CA-5A0C9E1C137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E229340-3DE8-4CCA-9046-273668DB699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2033FAE-09A4-4240-B128-2277B5750E0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901A28C-DA64-48EC-BD9A-4EBEC93D5FE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0AC28EB-ADF0-497A-AB53-79AC1DDD01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8EA6B36-EEDD-47E2-9F3C-876D5324F9E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A9F9F34-BD0D-48EC-A6DE-64B489A9D94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52F6968-BAE8-4E44-B64F-B613C0056DB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B84F12D-BD42-49D5-BF64-953751D2B71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1B716FE-D662-450E-B8D8-3B6C21F5FEC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2A8F11E-12E3-4C95-817C-9722ED4E889B}"/>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C91D061-EB93-483B-8946-76175F72EB0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BC5E109-823C-4D03-AFA0-1B8BB74CFCE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414B35D-A60F-4599-BACC-2CE43D06F67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ABF7D08-76DC-41E7-986B-DAB669F3ECB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14E0A5A-F7B6-491D-8E28-67CC5B1E24E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F5860D1-3482-4E26-BD1B-A85B061DD59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C0F2FA2-F777-4517-AF86-EF3FBC24416A}"/>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722AB6C-2AE1-4EB6-8E38-D2B6AA2E190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CCC86C9-3F46-4162-9505-914AD8813A7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0E9B71D-A9D2-4344-892E-07766EF17E6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D26E9CD-D3AC-4B43-BF89-EDF04AE8B9D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8464771-7287-4366-B655-19B3B34ED10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4CDD69F4-2865-4ACF-BD6D-A17022DF5B5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428130A-7A4E-4683-85B9-F98C43AB3EE5}"/>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63373C43-667D-44B9-BA51-A01B0902EA80}"/>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CF1334C-B913-46EB-B3ED-104D6915797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414DF29-1424-4F14-AAC7-9C41988390D5}"/>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CABEA6F6-437D-46AB-BBAE-0838C209C213}"/>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2BB85767-EB97-4674-8E16-30C2C72247C7}"/>
            </a:ext>
          </a:extLst>
        </xdr:cNvPr>
        <xdr:cNvSpPr txBox="1"/>
      </xdr:nvSpPr>
      <xdr:spPr>
        <a:xfrm>
          <a:off x="14742160" y="6466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AF7D3C92-80EC-40D9-BF30-847A15212E82}"/>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623A6DEC-3CC6-4983-AD07-2A6A2F02A460}"/>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8" name="フローチャート: 判断 427">
          <a:extLst>
            <a:ext uri="{FF2B5EF4-FFF2-40B4-BE49-F238E27FC236}">
              <a16:creationId xmlns:a16="http://schemas.microsoft.com/office/drawing/2014/main" id="{48AEAF34-F438-4A78-B630-ABA711CF3376}"/>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9" name="フローチャート: 判断 428">
          <a:extLst>
            <a:ext uri="{FF2B5EF4-FFF2-40B4-BE49-F238E27FC236}">
              <a16:creationId xmlns:a16="http://schemas.microsoft.com/office/drawing/2014/main" id="{CB523DB8-EB72-4813-B2E5-18250B738DEA}"/>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0" name="フローチャート: 判断 429">
          <a:extLst>
            <a:ext uri="{FF2B5EF4-FFF2-40B4-BE49-F238E27FC236}">
              <a16:creationId xmlns:a16="http://schemas.microsoft.com/office/drawing/2014/main" id="{ED63114C-5F90-4BD2-A0D7-293C9D04823C}"/>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20F5E15-85F8-41C0-8794-15C30051D5B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E0225C9-EB44-43B2-A7F5-590DD54A6FC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4F13EE0-ACA8-4D13-9587-F9CC5F99A40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2E4E8F4-0A59-4D16-B55D-69DA1FDE9C2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D34021-07EA-4F5B-9FDE-2FFBEA550E6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6" name="楕円 435">
          <a:extLst>
            <a:ext uri="{FF2B5EF4-FFF2-40B4-BE49-F238E27FC236}">
              <a16:creationId xmlns:a16="http://schemas.microsoft.com/office/drawing/2014/main" id="{28716BFE-881C-4638-9DBD-A7FBF4397AEA}"/>
            </a:ext>
          </a:extLst>
        </xdr:cNvPr>
        <xdr:cNvSpPr/>
      </xdr:nvSpPr>
      <xdr:spPr>
        <a:xfrm>
          <a:off x="14649450" y="643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E7969365-A4D5-40C8-A56F-1B5F6CDFB299}"/>
            </a:ext>
          </a:extLst>
        </xdr:cNvPr>
        <xdr:cNvSpPr txBox="1"/>
      </xdr:nvSpPr>
      <xdr:spPr>
        <a:xfrm>
          <a:off x="1474216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8" name="楕円 437">
          <a:extLst>
            <a:ext uri="{FF2B5EF4-FFF2-40B4-BE49-F238E27FC236}">
              <a16:creationId xmlns:a16="http://schemas.microsoft.com/office/drawing/2014/main" id="{8FF5FBA7-FBFB-4F04-B385-4481B73A9E78}"/>
            </a:ext>
          </a:extLst>
        </xdr:cNvPr>
        <xdr:cNvSpPr/>
      </xdr:nvSpPr>
      <xdr:spPr>
        <a:xfrm>
          <a:off x="13887450" y="642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143147</xdr:rowOff>
    </xdr:to>
    <xdr:cxnSp macro="">
      <xdr:nvCxnSpPr>
        <xdr:cNvPr id="439" name="直線コネクタ 438">
          <a:extLst>
            <a:ext uri="{FF2B5EF4-FFF2-40B4-BE49-F238E27FC236}">
              <a16:creationId xmlns:a16="http://schemas.microsoft.com/office/drawing/2014/main" id="{BAB4CF21-BC13-4E4C-A913-64865731C87C}"/>
            </a:ext>
          </a:extLst>
        </xdr:cNvPr>
        <xdr:cNvCxnSpPr/>
      </xdr:nvCxnSpPr>
      <xdr:spPr>
        <a:xfrm>
          <a:off x="13942060" y="6477544"/>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40" name="楕円 439">
          <a:extLst>
            <a:ext uri="{FF2B5EF4-FFF2-40B4-BE49-F238E27FC236}">
              <a16:creationId xmlns:a16="http://schemas.microsoft.com/office/drawing/2014/main" id="{AADEB59C-DFCB-4F22-A109-6FF4A283CD59}"/>
            </a:ext>
          </a:extLst>
        </xdr:cNvPr>
        <xdr:cNvSpPr/>
      </xdr:nvSpPr>
      <xdr:spPr>
        <a:xfrm>
          <a:off x="13089890" y="64011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130084</xdr:rowOff>
    </xdr:to>
    <xdr:cxnSp macro="">
      <xdr:nvCxnSpPr>
        <xdr:cNvPr id="441" name="直線コネクタ 440">
          <a:extLst>
            <a:ext uri="{FF2B5EF4-FFF2-40B4-BE49-F238E27FC236}">
              <a16:creationId xmlns:a16="http://schemas.microsoft.com/office/drawing/2014/main" id="{E5BBC757-D5A9-459D-AAC0-77AD8276F839}"/>
            </a:ext>
          </a:extLst>
        </xdr:cNvPr>
        <xdr:cNvCxnSpPr/>
      </xdr:nvCxnSpPr>
      <xdr:spPr>
        <a:xfrm>
          <a:off x="13144500" y="6455773"/>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2" name="楕円 441">
          <a:extLst>
            <a:ext uri="{FF2B5EF4-FFF2-40B4-BE49-F238E27FC236}">
              <a16:creationId xmlns:a16="http://schemas.microsoft.com/office/drawing/2014/main" id="{D5D1FB61-0A9F-4C6C-BC27-63E68747991E}"/>
            </a:ext>
          </a:extLst>
        </xdr:cNvPr>
        <xdr:cNvSpPr/>
      </xdr:nvSpPr>
      <xdr:spPr>
        <a:xfrm>
          <a:off x="12303760" y="63736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112123</xdr:rowOff>
    </xdr:to>
    <xdr:cxnSp macro="">
      <xdr:nvCxnSpPr>
        <xdr:cNvPr id="443" name="直線コネクタ 442">
          <a:extLst>
            <a:ext uri="{FF2B5EF4-FFF2-40B4-BE49-F238E27FC236}">
              <a16:creationId xmlns:a16="http://schemas.microsoft.com/office/drawing/2014/main" id="{BA46383F-EB44-447D-8AA3-84B47E28A6E5}"/>
            </a:ext>
          </a:extLst>
        </xdr:cNvPr>
        <xdr:cNvCxnSpPr/>
      </xdr:nvCxnSpPr>
      <xdr:spPr>
        <a:xfrm>
          <a:off x="12346940" y="6428286"/>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755AA229-3720-45DE-A220-4E51E588468A}"/>
            </a:ext>
          </a:extLst>
        </xdr:cNvPr>
        <xdr:cNvSpPr txBox="1"/>
      </xdr:nvSpPr>
      <xdr:spPr>
        <a:xfrm>
          <a:off x="1373823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ACEF6CC8-3488-4809-A598-5C2A6E73611F}"/>
            </a:ext>
          </a:extLst>
        </xdr:cNvPr>
        <xdr:cNvSpPr txBox="1"/>
      </xdr:nvSpPr>
      <xdr:spPr>
        <a:xfrm>
          <a:off x="12957184" y="67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ED6D463D-5CBC-4245-BBCE-3A2901B273DA}"/>
            </a:ext>
          </a:extLst>
        </xdr:cNvPr>
        <xdr:cNvSpPr txBox="1"/>
      </xdr:nvSpPr>
      <xdr:spPr>
        <a:xfrm>
          <a:off x="1217105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30855AD0-B40F-4D72-82F1-957E4E91E63C}"/>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E74E79D-1366-47CB-BE37-1CA9C012E6D7}"/>
            </a:ext>
          </a:extLst>
        </xdr:cNvPr>
        <xdr:cNvSpPr txBox="1"/>
      </xdr:nvSpPr>
      <xdr:spPr>
        <a:xfrm>
          <a:off x="13738234"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C54AB9FE-2292-4ADF-902E-4528FF63BC4D}"/>
            </a:ext>
          </a:extLst>
        </xdr:cNvPr>
        <xdr:cNvSpPr txBox="1"/>
      </xdr:nvSpPr>
      <xdr:spPr>
        <a:xfrm>
          <a:off x="1295718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4D9DD848-AE48-4C0F-B0A4-3B7C8DAB3ACF}"/>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6B1C29E-9A53-4391-9F4C-9E5803E76A6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E16AFA2-A10C-4438-B986-354DC6F8711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380CD1B-4497-4C25-A7C6-56F63AA896E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48711DA-5EFC-485B-BCC5-568994AF287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98A4234-5DA3-4D09-9D40-44224117B97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A84276C-1BC8-4809-94F8-F98C5595387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CD71AE0-E797-4EFF-B04F-6C828B04B9D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598CFB1-30AB-4D4E-B01C-BD7AFB3705E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77001C9-BA71-46F6-9DC4-66B22DEB1A7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C9B744C-1EB6-49EA-8BBF-3340402E6A7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A636DBF2-D12A-4C5A-8644-D77969B54E2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EA905758-36BD-4310-AB0F-05654F5089A6}"/>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6A569BA-BE02-42DA-8BF9-07489D01D1E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C768D695-3A43-435F-A963-E1638F5CBCFA}"/>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9124CE2-B3FB-4A37-97F2-687C9A82F083}"/>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6" name="テキスト ボックス 465">
          <a:extLst>
            <a:ext uri="{FF2B5EF4-FFF2-40B4-BE49-F238E27FC236}">
              <a16:creationId xmlns:a16="http://schemas.microsoft.com/office/drawing/2014/main" id="{EA374D28-DE35-481C-B2F3-992F84635D93}"/>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5F26B09-0B68-41B0-B3DA-355AB05C772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8" name="テキスト ボックス 467">
          <a:extLst>
            <a:ext uri="{FF2B5EF4-FFF2-40B4-BE49-F238E27FC236}">
              <a16:creationId xmlns:a16="http://schemas.microsoft.com/office/drawing/2014/main" id="{A45B88A1-9E6E-4621-9E61-AD7A758568F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BB035331-373A-41CD-9BB7-C8A4E7CC527C}"/>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a:extLst>
            <a:ext uri="{FF2B5EF4-FFF2-40B4-BE49-F238E27FC236}">
              <a16:creationId xmlns:a16="http://schemas.microsoft.com/office/drawing/2014/main" id="{1C4DAB8A-2437-4090-90B8-1F72F5609BC9}"/>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E4AD802-7B58-4DFF-A3F2-5ADE29B6E24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87522922-2B34-472E-BC7D-EFB764BC7E7B}"/>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F55DB35B-B6F3-4D06-829D-9245E30A372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4" name="直線コネクタ 473">
          <a:extLst>
            <a:ext uri="{FF2B5EF4-FFF2-40B4-BE49-F238E27FC236}">
              <a16:creationId xmlns:a16="http://schemas.microsoft.com/office/drawing/2014/main" id="{31D330A0-0167-4640-AD20-0A3A8C39F23E}"/>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57C4966E-E7F9-4DFA-BEFD-847B81E37D35}"/>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6" name="直線コネクタ 475">
          <a:extLst>
            <a:ext uri="{FF2B5EF4-FFF2-40B4-BE49-F238E27FC236}">
              <a16:creationId xmlns:a16="http://schemas.microsoft.com/office/drawing/2014/main" id="{233AF62F-548B-43AB-A3AE-DC1FCD2CB540}"/>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6A292CCA-7CC5-4CFC-B706-CCAFA02806D7}"/>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8" name="直線コネクタ 477">
          <a:extLst>
            <a:ext uri="{FF2B5EF4-FFF2-40B4-BE49-F238E27FC236}">
              <a16:creationId xmlns:a16="http://schemas.microsoft.com/office/drawing/2014/main" id="{A7165069-5131-4665-8246-60ED6D6E8265}"/>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671EF34A-B76C-44D3-9EA8-CD4FDB93EC23}"/>
            </a:ext>
          </a:extLst>
        </xdr:cNvPr>
        <xdr:cNvSpPr txBox="1"/>
      </xdr:nvSpPr>
      <xdr:spPr>
        <a:xfrm>
          <a:off x="19985990" y="70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0" name="フローチャート: 判断 479">
          <a:extLst>
            <a:ext uri="{FF2B5EF4-FFF2-40B4-BE49-F238E27FC236}">
              <a16:creationId xmlns:a16="http://schemas.microsoft.com/office/drawing/2014/main" id="{63FA7340-05D3-4C27-816A-C160A82132D4}"/>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1" name="フローチャート: 判断 480">
          <a:extLst>
            <a:ext uri="{FF2B5EF4-FFF2-40B4-BE49-F238E27FC236}">
              <a16:creationId xmlns:a16="http://schemas.microsoft.com/office/drawing/2014/main" id="{91900B9F-0C5E-4E1A-B77D-BCE257C9F50C}"/>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2" name="フローチャート: 判断 481">
          <a:extLst>
            <a:ext uri="{FF2B5EF4-FFF2-40B4-BE49-F238E27FC236}">
              <a16:creationId xmlns:a16="http://schemas.microsoft.com/office/drawing/2014/main" id="{84FBC269-070A-4C93-B660-1AA97020E17F}"/>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3" name="フローチャート: 判断 482">
          <a:extLst>
            <a:ext uri="{FF2B5EF4-FFF2-40B4-BE49-F238E27FC236}">
              <a16:creationId xmlns:a16="http://schemas.microsoft.com/office/drawing/2014/main" id="{14755716-E5AD-44FC-AB66-9CA80ECF6436}"/>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4" name="フローチャート: 判断 483">
          <a:extLst>
            <a:ext uri="{FF2B5EF4-FFF2-40B4-BE49-F238E27FC236}">
              <a16:creationId xmlns:a16="http://schemas.microsoft.com/office/drawing/2014/main" id="{C41C3875-0288-42A2-AE8A-B6ACF575394C}"/>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BDDBAED-5C2B-4FD9-8567-4BC43AE3764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605280C-13F3-4F49-A3D1-6685ADF1717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E8AC8D0-7706-4E6F-AD8C-991442D0C4C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C6F7DDF-4827-42FC-9E45-513315FA606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D5D553-4D7D-4131-AB1F-2C6C0C5460D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10468</xdr:rowOff>
    </xdr:from>
    <xdr:to>
      <xdr:col>116</xdr:col>
      <xdr:colOff>114300</xdr:colOff>
      <xdr:row>41</xdr:row>
      <xdr:rowOff>112068</xdr:rowOff>
    </xdr:to>
    <xdr:sp macro="" textlink="">
      <xdr:nvSpPr>
        <xdr:cNvPr id="490" name="楕円 489">
          <a:extLst>
            <a:ext uri="{FF2B5EF4-FFF2-40B4-BE49-F238E27FC236}">
              <a16:creationId xmlns:a16="http://schemas.microsoft.com/office/drawing/2014/main" id="{D5157AB1-AD2A-4992-A79C-D303B61DEF12}"/>
            </a:ext>
          </a:extLst>
        </xdr:cNvPr>
        <xdr:cNvSpPr/>
      </xdr:nvSpPr>
      <xdr:spPr>
        <a:xfrm>
          <a:off x="19904710" y="704182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33345</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2E2CA661-19A7-4107-90AD-93E878B2CA87}"/>
            </a:ext>
          </a:extLst>
        </xdr:cNvPr>
        <xdr:cNvSpPr txBox="1"/>
      </xdr:nvSpPr>
      <xdr:spPr>
        <a:xfrm>
          <a:off x="19985990" y="688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20390</xdr:rowOff>
    </xdr:from>
    <xdr:to>
      <xdr:col>112</xdr:col>
      <xdr:colOff>38100</xdr:colOff>
      <xdr:row>41</xdr:row>
      <xdr:rowOff>121990</xdr:rowOff>
    </xdr:to>
    <xdr:sp macro="" textlink="">
      <xdr:nvSpPr>
        <xdr:cNvPr id="492" name="楕円 491">
          <a:extLst>
            <a:ext uri="{FF2B5EF4-FFF2-40B4-BE49-F238E27FC236}">
              <a16:creationId xmlns:a16="http://schemas.microsoft.com/office/drawing/2014/main" id="{6B25DD6B-3B61-49BE-AF5F-1C2414399931}"/>
            </a:ext>
          </a:extLst>
        </xdr:cNvPr>
        <xdr:cNvSpPr/>
      </xdr:nvSpPr>
      <xdr:spPr>
        <a:xfrm>
          <a:off x="19161760" y="70460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61268</xdr:rowOff>
    </xdr:from>
    <xdr:to>
      <xdr:col>116</xdr:col>
      <xdr:colOff>63500</xdr:colOff>
      <xdr:row>41</xdr:row>
      <xdr:rowOff>71190</xdr:rowOff>
    </xdr:to>
    <xdr:cxnSp macro="">
      <xdr:nvCxnSpPr>
        <xdr:cNvPr id="493" name="直線コネクタ 492">
          <a:extLst>
            <a:ext uri="{FF2B5EF4-FFF2-40B4-BE49-F238E27FC236}">
              <a16:creationId xmlns:a16="http://schemas.microsoft.com/office/drawing/2014/main" id="{99B20E05-EAF5-4061-833A-A49089525D14}"/>
            </a:ext>
          </a:extLst>
        </xdr:cNvPr>
        <xdr:cNvCxnSpPr/>
      </xdr:nvCxnSpPr>
      <xdr:spPr>
        <a:xfrm flipV="1">
          <a:off x="19204940" y="7086908"/>
          <a:ext cx="74295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36581</xdr:rowOff>
    </xdr:from>
    <xdr:to>
      <xdr:col>107</xdr:col>
      <xdr:colOff>101600</xdr:colOff>
      <xdr:row>41</xdr:row>
      <xdr:rowOff>138181</xdr:rowOff>
    </xdr:to>
    <xdr:sp macro="" textlink="">
      <xdr:nvSpPr>
        <xdr:cNvPr id="494" name="楕円 493">
          <a:extLst>
            <a:ext uri="{FF2B5EF4-FFF2-40B4-BE49-F238E27FC236}">
              <a16:creationId xmlns:a16="http://schemas.microsoft.com/office/drawing/2014/main" id="{B415847A-5D75-4B4D-8587-4FB56DF128DB}"/>
            </a:ext>
          </a:extLst>
        </xdr:cNvPr>
        <xdr:cNvSpPr/>
      </xdr:nvSpPr>
      <xdr:spPr>
        <a:xfrm>
          <a:off x="18345150" y="70660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71190</xdr:rowOff>
    </xdr:from>
    <xdr:to>
      <xdr:col>111</xdr:col>
      <xdr:colOff>177800</xdr:colOff>
      <xdr:row>41</xdr:row>
      <xdr:rowOff>87381</xdr:rowOff>
    </xdr:to>
    <xdr:cxnSp macro="">
      <xdr:nvCxnSpPr>
        <xdr:cNvPr id="495" name="直線コネクタ 494">
          <a:extLst>
            <a:ext uri="{FF2B5EF4-FFF2-40B4-BE49-F238E27FC236}">
              <a16:creationId xmlns:a16="http://schemas.microsoft.com/office/drawing/2014/main" id="{DC0C3D76-DBAE-46B7-95A5-36E83C901500}"/>
            </a:ext>
          </a:extLst>
        </xdr:cNvPr>
        <xdr:cNvCxnSpPr/>
      </xdr:nvCxnSpPr>
      <xdr:spPr>
        <a:xfrm flipV="1">
          <a:off x="18399760" y="7098735"/>
          <a:ext cx="80518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28712</xdr:rowOff>
    </xdr:from>
    <xdr:to>
      <xdr:col>102</xdr:col>
      <xdr:colOff>165100</xdr:colOff>
      <xdr:row>41</xdr:row>
      <xdr:rowOff>130312</xdr:rowOff>
    </xdr:to>
    <xdr:sp macro="" textlink="">
      <xdr:nvSpPr>
        <xdr:cNvPr id="496" name="楕円 495">
          <a:extLst>
            <a:ext uri="{FF2B5EF4-FFF2-40B4-BE49-F238E27FC236}">
              <a16:creationId xmlns:a16="http://schemas.microsoft.com/office/drawing/2014/main" id="{1F52D7C6-8B64-427E-9B54-2A93D7FFE374}"/>
            </a:ext>
          </a:extLst>
        </xdr:cNvPr>
        <xdr:cNvSpPr/>
      </xdr:nvSpPr>
      <xdr:spPr>
        <a:xfrm>
          <a:off x="17547590" y="705625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79512</xdr:rowOff>
    </xdr:from>
    <xdr:to>
      <xdr:col>107</xdr:col>
      <xdr:colOff>50800</xdr:colOff>
      <xdr:row>41</xdr:row>
      <xdr:rowOff>87381</xdr:rowOff>
    </xdr:to>
    <xdr:cxnSp macro="">
      <xdr:nvCxnSpPr>
        <xdr:cNvPr id="497" name="直線コネクタ 496">
          <a:extLst>
            <a:ext uri="{FF2B5EF4-FFF2-40B4-BE49-F238E27FC236}">
              <a16:creationId xmlns:a16="http://schemas.microsoft.com/office/drawing/2014/main" id="{CF3B9054-711D-4B18-9021-635E6D1CF571}"/>
            </a:ext>
          </a:extLst>
        </xdr:cNvPr>
        <xdr:cNvCxnSpPr/>
      </xdr:nvCxnSpPr>
      <xdr:spPr>
        <a:xfrm>
          <a:off x="17602200" y="7108962"/>
          <a:ext cx="79756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5DAF2ACF-1CA6-4B7D-8517-AE8C6F89CC1B}"/>
            </a:ext>
          </a:extLst>
        </xdr:cNvPr>
        <xdr:cNvSpPr txBox="1"/>
      </xdr:nvSpPr>
      <xdr:spPr>
        <a:xfrm>
          <a:off x="1891940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681D1705-63BA-458E-9914-9DCA9129F72C}"/>
            </a:ext>
          </a:extLst>
        </xdr:cNvPr>
        <xdr:cNvSpPr txBox="1"/>
      </xdr:nvSpPr>
      <xdr:spPr>
        <a:xfrm>
          <a:off x="18138355" y="71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700CA118-ECCD-48EC-9437-543B7B8C624F}"/>
            </a:ext>
          </a:extLst>
        </xdr:cNvPr>
        <xdr:cNvSpPr txBox="1"/>
      </xdr:nvSpPr>
      <xdr:spPr>
        <a:xfrm>
          <a:off x="17323650"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3C77B5C4-0BF9-49C5-A7AE-DB306ED817C8}"/>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138517</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209809F0-6479-4B8E-A833-14B1BBF0AA26}"/>
            </a:ext>
          </a:extLst>
        </xdr:cNvPr>
        <xdr:cNvSpPr txBox="1"/>
      </xdr:nvSpPr>
      <xdr:spPr>
        <a:xfrm>
          <a:off x="18919405" y="682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154708</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FE94D0A6-126F-4174-B31A-B811C68E2F61}"/>
            </a:ext>
          </a:extLst>
        </xdr:cNvPr>
        <xdr:cNvSpPr txBox="1"/>
      </xdr:nvSpPr>
      <xdr:spPr>
        <a:xfrm>
          <a:off x="18138355" y="684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146839</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C07F8C45-8D97-4A5D-A2AB-E164749E6B6F}"/>
            </a:ext>
          </a:extLst>
        </xdr:cNvPr>
        <xdr:cNvSpPr txBox="1"/>
      </xdr:nvSpPr>
      <xdr:spPr>
        <a:xfrm>
          <a:off x="17323650" y="683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B88A782-6761-43DC-AA8C-B15878201CC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3ABF250-66F9-4E86-8DC1-1FC1176A6D5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A5B8E566-A7B6-4084-A55D-F0D404078D6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E16F10D1-F6A5-48E1-B6F7-B135C670FE0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D4CDB2B4-DFD0-4D58-9642-962A2A3C7F0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5A39825-0F86-4CAA-9B34-76BFBFAD176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CB12783-DDA8-4358-B7DD-D97B3BAEE15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C03835D-6D88-43AA-A624-AC9D0936010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EDFD2364-50A9-458A-9DFD-3D24D70E7D6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E5F2507-94D1-4850-85CB-C3340364B7B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1C85D1F9-A34B-4E69-ADA8-F526E12A316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2C331812-031E-47D4-B076-3D83B0B3C30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45374AC-FD53-4F05-A177-69A5BCA12F7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6C981F82-7E31-40DE-993A-38AAAA3780F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917104F1-1A01-4D64-BA89-A45AF71EED6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6F0F0D06-96CB-4410-A7B6-561B134F4B9F}"/>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E6D38299-73F7-4743-AE8B-649384ADD9F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C1176D4B-B5E7-42B4-BAE5-BEF0FDB3877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82BDEFB5-60CE-4059-BF50-52924B57104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4D2BD300-CD72-4758-8F53-E81F2C27263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7B9EBFF-1013-4DD7-91DE-B01309A47F9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E25FCF89-D10A-4BE0-A079-9A91C02B981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C98CBD0F-EAFD-4EF5-A1AD-D17350BDB55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AA0A954B-70FB-43BD-B581-AC7CFD0DEB5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2D93322A-79C8-4A6F-B77E-372A19D3A6B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B0D51A0E-3D7F-441E-AD45-C44C2BD4205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81C16148-579E-4A74-8716-F160487A734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D2A84F1F-9901-4180-9113-930B3A27B55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2383BF34-6364-4D1A-A237-A1241049582F}"/>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C5B376E0-2699-4D46-991B-3D42634A9CE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7D94D02E-FDF1-4736-B813-A94788C7E90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5F040D0D-26B5-444C-B8BC-0C4B3C1D1DE5}"/>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397F3035-60DC-447D-AFBB-A14CF1866DE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49A69C5E-9E0D-4B3C-B25F-A2D31B2D6CC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BACF7EFF-0825-46E7-BC4E-3921F9ABF7A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37B47335-855A-4B10-A942-6D5D17D726A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1224A5B5-51CF-4E9A-87A1-C0772871E4A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C68CE276-3852-4B9C-A67D-6CBEB3EC01DB}"/>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8C4DFBE-7C96-42A1-AB4A-7078AE6472BD}"/>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A30859E3-BF55-41B9-90E4-1D61CE2EF97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C351A9EE-D452-4DCD-8D65-C42CB043990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2F461B16-C39D-41A3-B0B6-B6846ECB5A4E}"/>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493C040D-6C07-436C-8759-90D5F25F432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FA820E81-2F70-473A-9E5D-E7571A6F57D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E05D1FE4-5F8E-43EB-B936-CF0F8BD21BC6}"/>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0" name="直線コネクタ 549">
          <a:extLst>
            <a:ext uri="{FF2B5EF4-FFF2-40B4-BE49-F238E27FC236}">
              <a16:creationId xmlns:a16="http://schemas.microsoft.com/office/drawing/2014/main" id="{04E09BA5-7758-4955-BF8F-F095518FD4B2}"/>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4BF7DFF0-FB06-4A3D-AB83-FBFE8AAE3E3E}"/>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2" name="フローチャート: 判断 551">
          <a:extLst>
            <a:ext uri="{FF2B5EF4-FFF2-40B4-BE49-F238E27FC236}">
              <a16:creationId xmlns:a16="http://schemas.microsoft.com/office/drawing/2014/main" id="{D8CD49E0-3D0A-4ACA-82F5-96015F9832FA}"/>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3" name="フローチャート: 判断 552">
          <a:extLst>
            <a:ext uri="{FF2B5EF4-FFF2-40B4-BE49-F238E27FC236}">
              <a16:creationId xmlns:a16="http://schemas.microsoft.com/office/drawing/2014/main" id="{408E4C43-C60D-4EA4-B475-6FF07B844036}"/>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4" name="フローチャート: 判断 553">
          <a:extLst>
            <a:ext uri="{FF2B5EF4-FFF2-40B4-BE49-F238E27FC236}">
              <a16:creationId xmlns:a16="http://schemas.microsoft.com/office/drawing/2014/main" id="{282E19F6-FC70-4FE0-A197-8E061A6BDD13}"/>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5" name="フローチャート: 判断 554">
          <a:extLst>
            <a:ext uri="{FF2B5EF4-FFF2-40B4-BE49-F238E27FC236}">
              <a16:creationId xmlns:a16="http://schemas.microsoft.com/office/drawing/2014/main" id="{1CA00DBA-6104-4C8F-BECA-83D21060EC93}"/>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56" name="フローチャート: 判断 555">
          <a:extLst>
            <a:ext uri="{FF2B5EF4-FFF2-40B4-BE49-F238E27FC236}">
              <a16:creationId xmlns:a16="http://schemas.microsoft.com/office/drawing/2014/main" id="{6F8F2074-42F3-4B77-80B9-C53B7D994C0D}"/>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64004098-00F0-41A2-974B-7DEEB0B3F53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92256ED-0E0F-4AC1-B367-251F21BC560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F61041B2-A483-4AFA-9B5B-0C5F74D38D2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3BEEE08-5874-4963-9EDA-DCE3B657DA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56545DC-A409-4FBB-A592-F0B5C748BD9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562" name="楕円 561">
          <a:extLst>
            <a:ext uri="{FF2B5EF4-FFF2-40B4-BE49-F238E27FC236}">
              <a16:creationId xmlns:a16="http://schemas.microsoft.com/office/drawing/2014/main" id="{A840D4B3-D59F-4EF0-A4D9-75426DEE3833}"/>
            </a:ext>
          </a:extLst>
        </xdr:cNvPr>
        <xdr:cNvSpPr/>
      </xdr:nvSpPr>
      <xdr:spPr>
        <a:xfrm>
          <a:off x="14649450" y="1406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A5E99690-DAA9-4666-8BCC-5BA7ABB4870F}"/>
            </a:ext>
          </a:extLst>
        </xdr:cNvPr>
        <xdr:cNvSpPr txBox="1"/>
      </xdr:nvSpPr>
      <xdr:spPr>
        <a:xfrm>
          <a:off x="14742160" y="1391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564" name="楕円 563">
          <a:extLst>
            <a:ext uri="{FF2B5EF4-FFF2-40B4-BE49-F238E27FC236}">
              <a16:creationId xmlns:a16="http://schemas.microsoft.com/office/drawing/2014/main" id="{17F66263-5A90-4D7F-90B6-32ECF876AA12}"/>
            </a:ext>
          </a:extLst>
        </xdr:cNvPr>
        <xdr:cNvSpPr/>
      </xdr:nvSpPr>
      <xdr:spPr>
        <a:xfrm>
          <a:off x="13887450" y="1402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56062</xdr:rowOff>
    </xdr:to>
    <xdr:cxnSp macro="">
      <xdr:nvCxnSpPr>
        <xdr:cNvPr id="565" name="直線コネクタ 564">
          <a:extLst>
            <a:ext uri="{FF2B5EF4-FFF2-40B4-BE49-F238E27FC236}">
              <a16:creationId xmlns:a16="http://schemas.microsoft.com/office/drawing/2014/main" id="{034307CF-494C-4254-AB13-F0197FD4E7B6}"/>
            </a:ext>
          </a:extLst>
        </xdr:cNvPr>
        <xdr:cNvCxnSpPr/>
      </xdr:nvCxnSpPr>
      <xdr:spPr>
        <a:xfrm>
          <a:off x="13942060" y="14074684"/>
          <a:ext cx="762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566" name="楕円 565">
          <a:extLst>
            <a:ext uri="{FF2B5EF4-FFF2-40B4-BE49-F238E27FC236}">
              <a16:creationId xmlns:a16="http://schemas.microsoft.com/office/drawing/2014/main" id="{289AAEB9-DBBD-4184-9D7E-77976E4E31B1}"/>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11974</xdr:rowOff>
    </xdr:to>
    <xdr:cxnSp macro="">
      <xdr:nvCxnSpPr>
        <xdr:cNvPr id="567" name="直線コネクタ 566">
          <a:extLst>
            <a:ext uri="{FF2B5EF4-FFF2-40B4-BE49-F238E27FC236}">
              <a16:creationId xmlns:a16="http://schemas.microsoft.com/office/drawing/2014/main" id="{E712EA79-38C4-4C8F-8A00-4EA512BF2305}"/>
            </a:ext>
          </a:extLst>
        </xdr:cNvPr>
        <xdr:cNvCxnSpPr/>
      </xdr:nvCxnSpPr>
      <xdr:spPr>
        <a:xfrm>
          <a:off x="13144500" y="1403304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568" name="楕円 567">
          <a:extLst>
            <a:ext uri="{FF2B5EF4-FFF2-40B4-BE49-F238E27FC236}">
              <a16:creationId xmlns:a16="http://schemas.microsoft.com/office/drawing/2014/main" id="{D4A0C832-1755-4115-837A-D057F514D9F2}"/>
            </a:ext>
          </a:extLst>
        </xdr:cNvPr>
        <xdr:cNvSpPr/>
      </xdr:nvSpPr>
      <xdr:spPr>
        <a:xfrm>
          <a:off x="12303760" y="13956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147501</xdr:rowOff>
    </xdr:to>
    <xdr:cxnSp macro="">
      <xdr:nvCxnSpPr>
        <xdr:cNvPr id="569" name="直線コネクタ 568">
          <a:extLst>
            <a:ext uri="{FF2B5EF4-FFF2-40B4-BE49-F238E27FC236}">
              <a16:creationId xmlns:a16="http://schemas.microsoft.com/office/drawing/2014/main" id="{0062B173-6C0D-4141-B629-E70813F646EC}"/>
            </a:ext>
          </a:extLst>
        </xdr:cNvPr>
        <xdr:cNvCxnSpPr/>
      </xdr:nvCxnSpPr>
      <xdr:spPr>
        <a:xfrm>
          <a:off x="12346940" y="14010731"/>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0" name="n_1aveValue【消防施設】&#10;有形固定資産減価償却率">
          <a:extLst>
            <a:ext uri="{FF2B5EF4-FFF2-40B4-BE49-F238E27FC236}">
              <a16:creationId xmlns:a16="http://schemas.microsoft.com/office/drawing/2014/main" id="{59A47EC5-D444-4A21-BE17-13FC9DD7AA32}"/>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1" name="n_2aveValue【消防施設】&#10;有形固定資産減価償却率">
          <a:extLst>
            <a:ext uri="{FF2B5EF4-FFF2-40B4-BE49-F238E27FC236}">
              <a16:creationId xmlns:a16="http://schemas.microsoft.com/office/drawing/2014/main" id="{9075290C-9B4B-48C2-9A64-15F73E2D609B}"/>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2" name="n_3aveValue【消防施設】&#10;有形固定資産減価償却率">
          <a:extLst>
            <a:ext uri="{FF2B5EF4-FFF2-40B4-BE49-F238E27FC236}">
              <a16:creationId xmlns:a16="http://schemas.microsoft.com/office/drawing/2014/main" id="{4A956665-53EC-481C-89B5-C9468E142A1F}"/>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73" name="n_4aveValue【消防施設】&#10;有形固定資産減価償却率">
          <a:extLst>
            <a:ext uri="{FF2B5EF4-FFF2-40B4-BE49-F238E27FC236}">
              <a16:creationId xmlns:a16="http://schemas.microsoft.com/office/drawing/2014/main" id="{9B7766B3-CD2F-4393-AB17-73E00B0EB791}"/>
            </a:ext>
          </a:extLst>
        </xdr:cNvPr>
        <xdr:cNvSpPr txBox="1"/>
      </xdr:nvSpPr>
      <xdr:spPr>
        <a:xfrm>
          <a:off x="1135444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79301</xdr:rowOff>
    </xdr:from>
    <xdr:ext cx="405111" cy="259045"/>
    <xdr:sp macro="" textlink="">
      <xdr:nvSpPr>
        <xdr:cNvPr id="574" name="n_1mainValue【消防施設】&#10;有形固定資産減価償却率">
          <a:extLst>
            <a:ext uri="{FF2B5EF4-FFF2-40B4-BE49-F238E27FC236}">
              <a16:creationId xmlns:a16="http://schemas.microsoft.com/office/drawing/2014/main" id="{5C57FDBC-D11A-4749-8D95-9B30455CDB0D}"/>
            </a:ext>
          </a:extLst>
        </xdr:cNvPr>
        <xdr:cNvSpPr txBox="1"/>
      </xdr:nvSpPr>
      <xdr:spPr>
        <a:xfrm>
          <a:off x="1373823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575" name="n_2mainValue【消防施設】&#10;有形固定資産減価償却率">
          <a:extLst>
            <a:ext uri="{FF2B5EF4-FFF2-40B4-BE49-F238E27FC236}">
              <a16:creationId xmlns:a16="http://schemas.microsoft.com/office/drawing/2014/main" id="{86D0756B-B121-4DD0-BA9E-4D543FD6B14A}"/>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576" name="n_3mainValue【消防施設】&#10;有形固定資産減価償却率">
          <a:extLst>
            <a:ext uri="{FF2B5EF4-FFF2-40B4-BE49-F238E27FC236}">
              <a16:creationId xmlns:a16="http://schemas.microsoft.com/office/drawing/2014/main" id="{4522F76D-B05D-4A41-8686-8D0845476A71}"/>
            </a:ext>
          </a:extLst>
        </xdr:cNvPr>
        <xdr:cNvSpPr txBox="1"/>
      </xdr:nvSpPr>
      <xdr:spPr>
        <a:xfrm>
          <a:off x="12171054" y="137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EEF7B0D5-3482-4748-A861-122C2720118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24AB3B31-132F-48DA-B4D9-E027515B959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C524C3C9-C887-4EB0-95A4-E5762AE6A62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C0BCE019-BCF4-4126-B9F9-0F1E4D6CEBC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5D039429-D4C4-49AC-8D8A-72094A13677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8283E677-5088-418E-A47B-2C2CD9F2501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A5DE9A77-5701-4A58-8E07-B575DA6CF7F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7E7C0042-CBB2-47B0-AD04-32D28F41E0B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5CEAEE7-63D8-488E-90F3-EA153C1EF8A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57C365B7-311E-4F0B-872A-D165386962B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a:extLst>
            <a:ext uri="{FF2B5EF4-FFF2-40B4-BE49-F238E27FC236}">
              <a16:creationId xmlns:a16="http://schemas.microsoft.com/office/drawing/2014/main" id="{CD27464F-26A3-4F96-9F91-6009679A95C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a:extLst>
            <a:ext uri="{FF2B5EF4-FFF2-40B4-BE49-F238E27FC236}">
              <a16:creationId xmlns:a16="http://schemas.microsoft.com/office/drawing/2014/main" id="{95D664DC-E5C1-46ED-BB05-E722943C3181}"/>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a:extLst>
            <a:ext uri="{FF2B5EF4-FFF2-40B4-BE49-F238E27FC236}">
              <a16:creationId xmlns:a16="http://schemas.microsoft.com/office/drawing/2014/main" id="{9C48BDBB-7DFC-49EB-AE0B-BE8EBA48DD56}"/>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a:extLst>
            <a:ext uri="{FF2B5EF4-FFF2-40B4-BE49-F238E27FC236}">
              <a16:creationId xmlns:a16="http://schemas.microsoft.com/office/drawing/2014/main" id="{D15803B6-532E-4DED-9A4C-0524C874510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a:extLst>
            <a:ext uri="{FF2B5EF4-FFF2-40B4-BE49-F238E27FC236}">
              <a16:creationId xmlns:a16="http://schemas.microsoft.com/office/drawing/2014/main" id="{CB5DBFF9-3283-475D-AAF5-89B53C63F78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a:extLst>
            <a:ext uri="{FF2B5EF4-FFF2-40B4-BE49-F238E27FC236}">
              <a16:creationId xmlns:a16="http://schemas.microsoft.com/office/drawing/2014/main" id="{817E8D1F-9B27-4F66-9B25-5A1BCA1A11BA}"/>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a:extLst>
            <a:ext uri="{FF2B5EF4-FFF2-40B4-BE49-F238E27FC236}">
              <a16:creationId xmlns:a16="http://schemas.microsoft.com/office/drawing/2014/main" id="{C69EBDE7-7F44-4CC6-8040-6EF9D2AFC04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a:extLst>
            <a:ext uri="{FF2B5EF4-FFF2-40B4-BE49-F238E27FC236}">
              <a16:creationId xmlns:a16="http://schemas.microsoft.com/office/drawing/2014/main" id="{67BD9040-0509-4C14-920A-4FDF30857033}"/>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18ABCD86-5D9D-4158-8A28-00AF9ACBC42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EBE9714C-094D-4DCB-85BB-4F6E6537CDD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DF0C3041-236B-43E5-87A2-6F511BFB93C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98" name="直線コネクタ 597">
          <a:extLst>
            <a:ext uri="{FF2B5EF4-FFF2-40B4-BE49-F238E27FC236}">
              <a16:creationId xmlns:a16="http://schemas.microsoft.com/office/drawing/2014/main" id="{9B4F4BFE-60D0-48A1-8AB8-CE99CC5FDB9A}"/>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99" name="【消防施設】&#10;一人当たり面積最小値テキスト">
          <a:extLst>
            <a:ext uri="{FF2B5EF4-FFF2-40B4-BE49-F238E27FC236}">
              <a16:creationId xmlns:a16="http://schemas.microsoft.com/office/drawing/2014/main" id="{FEBF2BE5-8266-4009-B18B-ECD9319AF467}"/>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0" name="直線コネクタ 599">
          <a:extLst>
            <a:ext uri="{FF2B5EF4-FFF2-40B4-BE49-F238E27FC236}">
              <a16:creationId xmlns:a16="http://schemas.microsoft.com/office/drawing/2014/main" id="{827E8FB3-89AC-41D2-B844-82589D430DC0}"/>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1" name="【消防施設】&#10;一人当たり面積最大値テキスト">
          <a:extLst>
            <a:ext uri="{FF2B5EF4-FFF2-40B4-BE49-F238E27FC236}">
              <a16:creationId xmlns:a16="http://schemas.microsoft.com/office/drawing/2014/main" id="{BF9323E2-1E55-430A-A5BF-67B78BEC1EA2}"/>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2" name="直線コネクタ 601">
          <a:extLst>
            <a:ext uri="{FF2B5EF4-FFF2-40B4-BE49-F238E27FC236}">
              <a16:creationId xmlns:a16="http://schemas.microsoft.com/office/drawing/2014/main" id="{4C89CFC8-3722-43C1-9BE0-F1A6A90257C9}"/>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03" name="【消防施設】&#10;一人当たり面積平均値テキスト">
          <a:extLst>
            <a:ext uri="{FF2B5EF4-FFF2-40B4-BE49-F238E27FC236}">
              <a16:creationId xmlns:a16="http://schemas.microsoft.com/office/drawing/2014/main" id="{8BC28EE4-A3A4-42BA-B168-419E7A2D4D22}"/>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4" name="フローチャート: 判断 603">
          <a:extLst>
            <a:ext uri="{FF2B5EF4-FFF2-40B4-BE49-F238E27FC236}">
              <a16:creationId xmlns:a16="http://schemas.microsoft.com/office/drawing/2014/main" id="{4D92074D-F58F-4AA1-9E77-96F58B3B39C8}"/>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05" name="フローチャート: 判断 604">
          <a:extLst>
            <a:ext uri="{FF2B5EF4-FFF2-40B4-BE49-F238E27FC236}">
              <a16:creationId xmlns:a16="http://schemas.microsoft.com/office/drawing/2014/main" id="{B3A564BD-E46A-4F03-9FC4-EF469A217B23}"/>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06" name="フローチャート: 判断 605">
          <a:extLst>
            <a:ext uri="{FF2B5EF4-FFF2-40B4-BE49-F238E27FC236}">
              <a16:creationId xmlns:a16="http://schemas.microsoft.com/office/drawing/2014/main" id="{DBD5684A-9865-4BD9-A4CE-AD67029F99FA}"/>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7" name="フローチャート: 判断 606">
          <a:extLst>
            <a:ext uri="{FF2B5EF4-FFF2-40B4-BE49-F238E27FC236}">
              <a16:creationId xmlns:a16="http://schemas.microsoft.com/office/drawing/2014/main" id="{397B98FC-1A14-4B4F-803A-AA82109FDDC0}"/>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08" name="フローチャート: 判断 607">
          <a:extLst>
            <a:ext uri="{FF2B5EF4-FFF2-40B4-BE49-F238E27FC236}">
              <a16:creationId xmlns:a16="http://schemas.microsoft.com/office/drawing/2014/main" id="{F8A96D25-401A-4D3E-8D56-52AC497BC5FA}"/>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5E2163F-61AE-489B-945D-F33AA520533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BAE84C6-CD39-498F-BEC7-8FF5D0B11FA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DFC5DD11-2096-40B8-A014-A426DAC6E85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B41CDFC-C3B6-4030-A81A-F159D82840F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AB2E921-1E26-40CD-98C2-E09F21C0F594}"/>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614" name="楕円 613">
          <a:extLst>
            <a:ext uri="{FF2B5EF4-FFF2-40B4-BE49-F238E27FC236}">
              <a16:creationId xmlns:a16="http://schemas.microsoft.com/office/drawing/2014/main" id="{6A6C984E-D1B3-4666-901F-3A833EBDC9B8}"/>
            </a:ext>
          </a:extLst>
        </xdr:cNvPr>
        <xdr:cNvSpPr/>
      </xdr:nvSpPr>
      <xdr:spPr>
        <a:xfrm>
          <a:off x="19904710" y="145194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615" name="【消防施設】&#10;一人当たり面積該当値テキスト">
          <a:extLst>
            <a:ext uri="{FF2B5EF4-FFF2-40B4-BE49-F238E27FC236}">
              <a16:creationId xmlns:a16="http://schemas.microsoft.com/office/drawing/2014/main" id="{9A7089EE-3292-4A0E-AF8E-D60B41EB2627}"/>
            </a:ext>
          </a:extLst>
        </xdr:cNvPr>
        <xdr:cNvSpPr txBox="1"/>
      </xdr:nvSpPr>
      <xdr:spPr>
        <a:xfrm>
          <a:off x="19985990"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616" name="楕円 615">
          <a:extLst>
            <a:ext uri="{FF2B5EF4-FFF2-40B4-BE49-F238E27FC236}">
              <a16:creationId xmlns:a16="http://schemas.microsoft.com/office/drawing/2014/main" id="{3C7BBD99-3F2D-40B3-8553-E9229E7FF52D}"/>
            </a:ext>
          </a:extLst>
        </xdr:cNvPr>
        <xdr:cNvSpPr/>
      </xdr:nvSpPr>
      <xdr:spPr>
        <a:xfrm>
          <a:off x="19161760" y="14525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1524</xdr:rowOff>
    </xdr:to>
    <xdr:cxnSp macro="">
      <xdr:nvCxnSpPr>
        <xdr:cNvPr id="617" name="直線コネクタ 616">
          <a:extLst>
            <a:ext uri="{FF2B5EF4-FFF2-40B4-BE49-F238E27FC236}">
              <a16:creationId xmlns:a16="http://schemas.microsoft.com/office/drawing/2014/main" id="{43E7CC95-A56A-4805-9D65-7D7F782BD06C}"/>
            </a:ext>
          </a:extLst>
        </xdr:cNvPr>
        <xdr:cNvCxnSpPr/>
      </xdr:nvCxnSpPr>
      <xdr:spPr>
        <a:xfrm flipV="1">
          <a:off x="19204940" y="14574012"/>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18" name="楕円 617">
          <a:extLst>
            <a:ext uri="{FF2B5EF4-FFF2-40B4-BE49-F238E27FC236}">
              <a16:creationId xmlns:a16="http://schemas.microsoft.com/office/drawing/2014/main" id="{3E44F11C-D393-45E9-AB49-9E6FA91B9E47}"/>
            </a:ext>
          </a:extLst>
        </xdr:cNvPr>
        <xdr:cNvSpPr/>
      </xdr:nvSpPr>
      <xdr:spPr>
        <a:xfrm>
          <a:off x="18345150" y="14542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22098</xdr:rowOff>
    </xdr:to>
    <xdr:cxnSp macro="">
      <xdr:nvCxnSpPr>
        <xdr:cNvPr id="619" name="直線コネクタ 618">
          <a:extLst>
            <a:ext uri="{FF2B5EF4-FFF2-40B4-BE49-F238E27FC236}">
              <a16:creationId xmlns:a16="http://schemas.microsoft.com/office/drawing/2014/main" id="{D48D17E8-3CAE-4D2C-ABF0-67DB3B1470B5}"/>
            </a:ext>
          </a:extLst>
        </xdr:cNvPr>
        <xdr:cNvCxnSpPr/>
      </xdr:nvCxnSpPr>
      <xdr:spPr>
        <a:xfrm flipV="1">
          <a:off x="18399760" y="14574774"/>
          <a:ext cx="80518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126746</xdr:rowOff>
    </xdr:from>
    <xdr:to>
      <xdr:col>102</xdr:col>
      <xdr:colOff>165100</xdr:colOff>
      <xdr:row>85</xdr:row>
      <xdr:rowOff>56896</xdr:rowOff>
    </xdr:to>
    <xdr:sp macro="" textlink="">
      <xdr:nvSpPr>
        <xdr:cNvPr id="620" name="楕円 619">
          <a:extLst>
            <a:ext uri="{FF2B5EF4-FFF2-40B4-BE49-F238E27FC236}">
              <a16:creationId xmlns:a16="http://schemas.microsoft.com/office/drawing/2014/main" id="{974739FC-B454-41C3-801A-2727E276CD95}"/>
            </a:ext>
          </a:extLst>
        </xdr:cNvPr>
        <xdr:cNvSpPr/>
      </xdr:nvSpPr>
      <xdr:spPr>
        <a:xfrm>
          <a:off x="17547590" y="145323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xdr:rowOff>
    </xdr:from>
    <xdr:to>
      <xdr:col>107</xdr:col>
      <xdr:colOff>50800</xdr:colOff>
      <xdr:row>85</xdr:row>
      <xdr:rowOff>22098</xdr:rowOff>
    </xdr:to>
    <xdr:cxnSp macro="">
      <xdr:nvCxnSpPr>
        <xdr:cNvPr id="621" name="直線コネクタ 620">
          <a:extLst>
            <a:ext uri="{FF2B5EF4-FFF2-40B4-BE49-F238E27FC236}">
              <a16:creationId xmlns:a16="http://schemas.microsoft.com/office/drawing/2014/main" id="{8B12451C-700E-40B1-A1CE-B452E176F3B7}"/>
            </a:ext>
          </a:extLst>
        </xdr:cNvPr>
        <xdr:cNvCxnSpPr/>
      </xdr:nvCxnSpPr>
      <xdr:spPr>
        <a:xfrm>
          <a:off x="17602200" y="14581251"/>
          <a:ext cx="79756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22" name="n_1aveValue【消防施設】&#10;一人当たり面積">
          <a:extLst>
            <a:ext uri="{FF2B5EF4-FFF2-40B4-BE49-F238E27FC236}">
              <a16:creationId xmlns:a16="http://schemas.microsoft.com/office/drawing/2014/main" id="{6DB3AEBE-7178-4886-881D-2361669A2758}"/>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23" name="n_2aveValue【消防施設】&#10;一人当たり面積">
          <a:extLst>
            <a:ext uri="{FF2B5EF4-FFF2-40B4-BE49-F238E27FC236}">
              <a16:creationId xmlns:a16="http://schemas.microsoft.com/office/drawing/2014/main" id="{6A5FC9EC-E6C3-42A2-BDE6-90994BAD5715}"/>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4" name="n_3aveValue【消防施設】&#10;一人当たり面積">
          <a:extLst>
            <a:ext uri="{FF2B5EF4-FFF2-40B4-BE49-F238E27FC236}">
              <a16:creationId xmlns:a16="http://schemas.microsoft.com/office/drawing/2014/main" id="{636A18F2-4DCD-4AE6-B2C6-15C50A9810F1}"/>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25" name="n_4aveValue【消防施設】&#10;一人当たり面積">
          <a:extLst>
            <a:ext uri="{FF2B5EF4-FFF2-40B4-BE49-F238E27FC236}">
              <a16:creationId xmlns:a16="http://schemas.microsoft.com/office/drawing/2014/main" id="{98C6DE57-CC5D-4B72-878C-EA6F8BDA7529}"/>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43451</xdr:rowOff>
    </xdr:from>
    <xdr:ext cx="469744" cy="259045"/>
    <xdr:sp macro="" textlink="">
      <xdr:nvSpPr>
        <xdr:cNvPr id="626" name="n_1mainValue【消防施設】&#10;一人当たり面積">
          <a:extLst>
            <a:ext uri="{FF2B5EF4-FFF2-40B4-BE49-F238E27FC236}">
              <a16:creationId xmlns:a16="http://schemas.microsoft.com/office/drawing/2014/main" id="{8A0E95F6-8207-4BBD-94F0-DC63F11398B9}"/>
            </a:ext>
          </a:extLst>
        </xdr:cNvPr>
        <xdr:cNvSpPr txBox="1"/>
      </xdr:nvSpPr>
      <xdr:spPr>
        <a:xfrm>
          <a:off x="18982132" y="146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27" name="n_2mainValue【消防施設】&#10;一人当たり面積">
          <a:extLst>
            <a:ext uri="{FF2B5EF4-FFF2-40B4-BE49-F238E27FC236}">
              <a16:creationId xmlns:a16="http://schemas.microsoft.com/office/drawing/2014/main" id="{3D10A20D-9BC2-4215-921D-860206A57E2A}"/>
            </a:ext>
          </a:extLst>
        </xdr:cNvPr>
        <xdr:cNvSpPr txBox="1"/>
      </xdr:nvSpPr>
      <xdr:spPr>
        <a:xfrm>
          <a:off x="18182032" y="14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48023</xdr:rowOff>
    </xdr:from>
    <xdr:ext cx="469744" cy="259045"/>
    <xdr:sp macro="" textlink="">
      <xdr:nvSpPr>
        <xdr:cNvPr id="628" name="n_3mainValue【消防施設】&#10;一人当たり面積">
          <a:extLst>
            <a:ext uri="{FF2B5EF4-FFF2-40B4-BE49-F238E27FC236}">
              <a16:creationId xmlns:a16="http://schemas.microsoft.com/office/drawing/2014/main" id="{FD28B4C4-CA6E-4E98-8B8D-DBA7F9E377B1}"/>
            </a:ext>
          </a:extLst>
        </xdr:cNvPr>
        <xdr:cNvSpPr txBox="1"/>
      </xdr:nvSpPr>
      <xdr:spPr>
        <a:xfrm>
          <a:off x="17384472"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CCF76106-5475-4832-A47C-E03B47DDD69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DB8C267B-30C5-4B2C-A1AE-0F73E68EA0A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273705C8-5182-4C32-9A60-B262C7FA9D0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DE630DC2-FA29-43CE-A17D-200D876E22C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C546B1E4-2B80-4AD7-85EC-1B37E8E128F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933C1DE4-D933-462D-92DF-1946B4A32C2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FB9A927D-BFD2-4B47-B0F8-00FB61AC81B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35E92793-7B88-40B7-9EC5-D478384C6C7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867F784D-4DC7-461E-A94C-1860E616CFA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E33A0F8C-74D8-4652-8B90-60D88B94E05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CCF5D0E6-0576-4A71-A94C-CCC3DEE0D43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a:extLst>
            <a:ext uri="{FF2B5EF4-FFF2-40B4-BE49-F238E27FC236}">
              <a16:creationId xmlns:a16="http://schemas.microsoft.com/office/drawing/2014/main" id="{EB4E05E9-07F7-4D51-BB6B-01E439B46287}"/>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70ED0A04-42C9-4D7A-9914-CF1F082C6525}"/>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a:extLst>
            <a:ext uri="{FF2B5EF4-FFF2-40B4-BE49-F238E27FC236}">
              <a16:creationId xmlns:a16="http://schemas.microsoft.com/office/drawing/2014/main" id="{DFC1B9FF-3C4F-4862-A784-203FA9AD13B6}"/>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a:extLst>
            <a:ext uri="{FF2B5EF4-FFF2-40B4-BE49-F238E27FC236}">
              <a16:creationId xmlns:a16="http://schemas.microsoft.com/office/drawing/2014/main" id="{AD1E7677-7083-424A-8B57-72C73B95196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a:extLst>
            <a:ext uri="{FF2B5EF4-FFF2-40B4-BE49-F238E27FC236}">
              <a16:creationId xmlns:a16="http://schemas.microsoft.com/office/drawing/2014/main" id="{980E961D-79F3-4B0D-A4A8-DEC1CB4EFAB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a:extLst>
            <a:ext uri="{FF2B5EF4-FFF2-40B4-BE49-F238E27FC236}">
              <a16:creationId xmlns:a16="http://schemas.microsoft.com/office/drawing/2014/main" id="{272586CA-C984-496A-9B0A-89A6064FE25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a:extLst>
            <a:ext uri="{FF2B5EF4-FFF2-40B4-BE49-F238E27FC236}">
              <a16:creationId xmlns:a16="http://schemas.microsoft.com/office/drawing/2014/main" id="{110C1D77-1793-4045-8BFC-ECE2443E9ADE}"/>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a:extLst>
            <a:ext uri="{FF2B5EF4-FFF2-40B4-BE49-F238E27FC236}">
              <a16:creationId xmlns:a16="http://schemas.microsoft.com/office/drawing/2014/main" id="{E5BC7067-26C0-4C8E-81C1-9C151F06BAA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a:extLst>
            <a:ext uri="{FF2B5EF4-FFF2-40B4-BE49-F238E27FC236}">
              <a16:creationId xmlns:a16="http://schemas.microsoft.com/office/drawing/2014/main" id="{BE221538-0FAA-4C66-939D-0EC6D766890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9" name="テキスト ボックス 648">
          <a:extLst>
            <a:ext uri="{FF2B5EF4-FFF2-40B4-BE49-F238E27FC236}">
              <a16:creationId xmlns:a16="http://schemas.microsoft.com/office/drawing/2014/main" id="{97571029-35D8-4435-A3D4-8583E9B24A62}"/>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208F74B8-3132-46BB-9DD6-E2686AE81EC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F3B03D29-B747-42CC-86CB-D3CACB17F91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2" name="直線コネクタ 651">
          <a:extLst>
            <a:ext uri="{FF2B5EF4-FFF2-40B4-BE49-F238E27FC236}">
              <a16:creationId xmlns:a16="http://schemas.microsoft.com/office/drawing/2014/main" id="{154D3684-1763-4CE7-AA6B-065172625901}"/>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3" name="【庁舎】&#10;有形固定資産減価償却率最小値テキスト">
          <a:extLst>
            <a:ext uri="{FF2B5EF4-FFF2-40B4-BE49-F238E27FC236}">
              <a16:creationId xmlns:a16="http://schemas.microsoft.com/office/drawing/2014/main" id="{F8691AB2-595E-4C6E-BF27-240296542240}"/>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4" name="直線コネクタ 653">
          <a:extLst>
            <a:ext uri="{FF2B5EF4-FFF2-40B4-BE49-F238E27FC236}">
              <a16:creationId xmlns:a16="http://schemas.microsoft.com/office/drawing/2014/main" id="{BFB060CC-51DD-4DDD-BCB4-02BA7B5DFC8C}"/>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5" name="【庁舎】&#10;有形固定資産減価償却率最大値テキスト">
          <a:extLst>
            <a:ext uri="{FF2B5EF4-FFF2-40B4-BE49-F238E27FC236}">
              <a16:creationId xmlns:a16="http://schemas.microsoft.com/office/drawing/2014/main" id="{4B801CF9-E9E0-43E4-841D-00BEBA011C8E}"/>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6" name="直線コネクタ 655">
          <a:extLst>
            <a:ext uri="{FF2B5EF4-FFF2-40B4-BE49-F238E27FC236}">
              <a16:creationId xmlns:a16="http://schemas.microsoft.com/office/drawing/2014/main" id="{A49C2936-DDD0-489E-BA63-233429022B1B}"/>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57" name="【庁舎】&#10;有形固定資産減価償却率平均値テキスト">
          <a:extLst>
            <a:ext uri="{FF2B5EF4-FFF2-40B4-BE49-F238E27FC236}">
              <a16:creationId xmlns:a16="http://schemas.microsoft.com/office/drawing/2014/main" id="{720AFB5C-B892-4B5C-A37C-AF46A22B0D0F}"/>
            </a:ext>
          </a:extLst>
        </xdr:cNvPr>
        <xdr:cNvSpPr txBox="1"/>
      </xdr:nvSpPr>
      <xdr:spPr>
        <a:xfrm>
          <a:off x="14742160" y="1774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58" name="フローチャート: 判断 657">
          <a:extLst>
            <a:ext uri="{FF2B5EF4-FFF2-40B4-BE49-F238E27FC236}">
              <a16:creationId xmlns:a16="http://schemas.microsoft.com/office/drawing/2014/main" id="{3CDB3AD8-26BA-471F-8D29-477598090CDE}"/>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59" name="フローチャート: 判断 658">
          <a:extLst>
            <a:ext uri="{FF2B5EF4-FFF2-40B4-BE49-F238E27FC236}">
              <a16:creationId xmlns:a16="http://schemas.microsoft.com/office/drawing/2014/main" id="{3958ED2A-8B18-4554-BE49-123D6B5F5814}"/>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0" name="フローチャート: 判断 659">
          <a:extLst>
            <a:ext uri="{FF2B5EF4-FFF2-40B4-BE49-F238E27FC236}">
              <a16:creationId xmlns:a16="http://schemas.microsoft.com/office/drawing/2014/main" id="{BA254BAA-ACA8-428F-8C7C-D4B8BFB870EB}"/>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61" name="フローチャート: 判断 660">
          <a:extLst>
            <a:ext uri="{FF2B5EF4-FFF2-40B4-BE49-F238E27FC236}">
              <a16:creationId xmlns:a16="http://schemas.microsoft.com/office/drawing/2014/main" id="{12553E21-4A6F-44B1-9311-A3824633D625}"/>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62" name="フローチャート: 判断 661">
          <a:extLst>
            <a:ext uri="{FF2B5EF4-FFF2-40B4-BE49-F238E27FC236}">
              <a16:creationId xmlns:a16="http://schemas.microsoft.com/office/drawing/2014/main" id="{B64D0001-3185-4BCA-9D6C-4B3C30CD8936}"/>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4B35F94F-8524-4650-8895-7EC3B7ADD0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AF39E101-7D9C-40E4-A0E5-5CFAD46DFAF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595CC9C-7DF1-4DA8-8D5B-249B0B7ADD0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7E7593D-0203-4620-A3EF-20A81591473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D99C439-959D-4699-AD35-F75E888D535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81280</xdr:rowOff>
    </xdr:from>
    <xdr:to>
      <xdr:col>85</xdr:col>
      <xdr:colOff>177800</xdr:colOff>
      <xdr:row>104</xdr:row>
      <xdr:rowOff>11430</xdr:rowOff>
    </xdr:to>
    <xdr:sp macro="" textlink="">
      <xdr:nvSpPr>
        <xdr:cNvPr id="668" name="楕円 667">
          <a:extLst>
            <a:ext uri="{FF2B5EF4-FFF2-40B4-BE49-F238E27FC236}">
              <a16:creationId xmlns:a16="http://schemas.microsoft.com/office/drawing/2014/main" id="{3BA7AC0C-5C29-4656-BAE3-42311C203209}"/>
            </a:ext>
          </a:extLst>
        </xdr:cNvPr>
        <xdr:cNvSpPr/>
      </xdr:nvSpPr>
      <xdr:spPr>
        <a:xfrm>
          <a:off x="14649450" y="17742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104157</xdr:rowOff>
    </xdr:from>
    <xdr:ext cx="405111" cy="259045"/>
    <xdr:sp macro="" textlink="">
      <xdr:nvSpPr>
        <xdr:cNvPr id="669" name="【庁舎】&#10;有形固定資産減価償却率該当値テキスト">
          <a:extLst>
            <a:ext uri="{FF2B5EF4-FFF2-40B4-BE49-F238E27FC236}">
              <a16:creationId xmlns:a16="http://schemas.microsoft.com/office/drawing/2014/main" id="{34A30194-5AB0-445F-812E-6F57E8714D9E}"/>
            </a:ext>
          </a:extLst>
        </xdr:cNvPr>
        <xdr:cNvSpPr txBox="1"/>
      </xdr:nvSpPr>
      <xdr:spPr>
        <a:xfrm>
          <a:off x="14742160" y="175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50800</xdr:rowOff>
    </xdr:from>
    <xdr:to>
      <xdr:col>81</xdr:col>
      <xdr:colOff>101600</xdr:colOff>
      <xdr:row>103</xdr:row>
      <xdr:rowOff>152400</xdr:rowOff>
    </xdr:to>
    <xdr:sp macro="" textlink="">
      <xdr:nvSpPr>
        <xdr:cNvPr id="670" name="楕円 669">
          <a:extLst>
            <a:ext uri="{FF2B5EF4-FFF2-40B4-BE49-F238E27FC236}">
              <a16:creationId xmlns:a16="http://schemas.microsoft.com/office/drawing/2014/main" id="{99C2EA0A-5325-46EF-B078-0290680614BA}"/>
            </a:ext>
          </a:extLst>
        </xdr:cNvPr>
        <xdr:cNvSpPr/>
      </xdr:nvSpPr>
      <xdr:spPr>
        <a:xfrm>
          <a:off x="13887450" y="17713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101600</xdr:rowOff>
    </xdr:from>
    <xdr:to>
      <xdr:col>85</xdr:col>
      <xdr:colOff>127000</xdr:colOff>
      <xdr:row>103</xdr:row>
      <xdr:rowOff>132080</xdr:rowOff>
    </xdr:to>
    <xdr:cxnSp macro="">
      <xdr:nvCxnSpPr>
        <xdr:cNvPr id="671" name="直線コネクタ 670">
          <a:extLst>
            <a:ext uri="{FF2B5EF4-FFF2-40B4-BE49-F238E27FC236}">
              <a16:creationId xmlns:a16="http://schemas.microsoft.com/office/drawing/2014/main" id="{F4174FE5-7024-4205-BB5F-810655541C09}"/>
            </a:ext>
          </a:extLst>
        </xdr:cNvPr>
        <xdr:cNvCxnSpPr/>
      </xdr:nvCxnSpPr>
      <xdr:spPr>
        <a:xfrm>
          <a:off x="13942060" y="1775714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15239</xdr:rowOff>
    </xdr:from>
    <xdr:to>
      <xdr:col>76</xdr:col>
      <xdr:colOff>165100</xdr:colOff>
      <xdr:row>103</xdr:row>
      <xdr:rowOff>116839</xdr:rowOff>
    </xdr:to>
    <xdr:sp macro="" textlink="">
      <xdr:nvSpPr>
        <xdr:cNvPr id="672" name="楕円 671">
          <a:extLst>
            <a:ext uri="{FF2B5EF4-FFF2-40B4-BE49-F238E27FC236}">
              <a16:creationId xmlns:a16="http://schemas.microsoft.com/office/drawing/2014/main" id="{D5DAF372-7E41-4662-9F20-C50CC2A4D5E5}"/>
            </a:ext>
          </a:extLst>
        </xdr:cNvPr>
        <xdr:cNvSpPr/>
      </xdr:nvSpPr>
      <xdr:spPr>
        <a:xfrm>
          <a:off x="13089890" y="176783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66039</xdr:rowOff>
    </xdr:from>
    <xdr:to>
      <xdr:col>81</xdr:col>
      <xdr:colOff>50800</xdr:colOff>
      <xdr:row>103</xdr:row>
      <xdr:rowOff>101600</xdr:rowOff>
    </xdr:to>
    <xdr:cxnSp macro="">
      <xdr:nvCxnSpPr>
        <xdr:cNvPr id="673" name="直線コネクタ 672">
          <a:extLst>
            <a:ext uri="{FF2B5EF4-FFF2-40B4-BE49-F238E27FC236}">
              <a16:creationId xmlns:a16="http://schemas.microsoft.com/office/drawing/2014/main" id="{24734D62-F1F0-47B9-AA88-3911DC52762A}"/>
            </a:ext>
          </a:extLst>
        </xdr:cNvPr>
        <xdr:cNvCxnSpPr/>
      </xdr:nvCxnSpPr>
      <xdr:spPr>
        <a:xfrm>
          <a:off x="13144500" y="17723484"/>
          <a:ext cx="79756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17780</xdr:rowOff>
    </xdr:from>
    <xdr:to>
      <xdr:col>72</xdr:col>
      <xdr:colOff>38100</xdr:colOff>
      <xdr:row>103</xdr:row>
      <xdr:rowOff>119380</xdr:rowOff>
    </xdr:to>
    <xdr:sp macro="" textlink="">
      <xdr:nvSpPr>
        <xdr:cNvPr id="674" name="楕円 673">
          <a:extLst>
            <a:ext uri="{FF2B5EF4-FFF2-40B4-BE49-F238E27FC236}">
              <a16:creationId xmlns:a16="http://schemas.microsoft.com/office/drawing/2014/main" id="{244AA84A-3DB2-428E-9371-94C3087C0C3A}"/>
            </a:ext>
          </a:extLst>
        </xdr:cNvPr>
        <xdr:cNvSpPr/>
      </xdr:nvSpPr>
      <xdr:spPr>
        <a:xfrm>
          <a:off x="12303760" y="17680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66039</xdr:rowOff>
    </xdr:from>
    <xdr:to>
      <xdr:col>76</xdr:col>
      <xdr:colOff>114300</xdr:colOff>
      <xdr:row>103</xdr:row>
      <xdr:rowOff>68580</xdr:rowOff>
    </xdr:to>
    <xdr:cxnSp macro="">
      <xdr:nvCxnSpPr>
        <xdr:cNvPr id="675" name="直線コネクタ 674">
          <a:extLst>
            <a:ext uri="{FF2B5EF4-FFF2-40B4-BE49-F238E27FC236}">
              <a16:creationId xmlns:a16="http://schemas.microsoft.com/office/drawing/2014/main" id="{FF3D05AB-8DF4-474D-A784-4DF0E52CFE3F}"/>
            </a:ext>
          </a:extLst>
        </xdr:cNvPr>
        <xdr:cNvCxnSpPr/>
      </xdr:nvCxnSpPr>
      <xdr:spPr>
        <a:xfrm flipV="1">
          <a:off x="12346940" y="17723484"/>
          <a:ext cx="79756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156211</xdr:rowOff>
    </xdr:from>
    <xdr:to>
      <xdr:col>67</xdr:col>
      <xdr:colOff>101600</xdr:colOff>
      <xdr:row>103</xdr:row>
      <xdr:rowOff>86361</xdr:rowOff>
    </xdr:to>
    <xdr:sp macro="" textlink="">
      <xdr:nvSpPr>
        <xdr:cNvPr id="676" name="楕円 675">
          <a:extLst>
            <a:ext uri="{FF2B5EF4-FFF2-40B4-BE49-F238E27FC236}">
              <a16:creationId xmlns:a16="http://schemas.microsoft.com/office/drawing/2014/main" id="{A60B8B1C-85F0-4519-821C-93F91D6D0E10}"/>
            </a:ext>
          </a:extLst>
        </xdr:cNvPr>
        <xdr:cNvSpPr/>
      </xdr:nvSpPr>
      <xdr:spPr>
        <a:xfrm>
          <a:off x="11487150" y="176460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35561</xdr:rowOff>
    </xdr:from>
    <xdr:to>
      <xdr:col>71</xdr:col>
      <xdr:colOff>177800</xdr:colOff>
      <xdr:row>103</xdr:row>
      <xdr:rowOff>68580</xdr:rowOff>
    </xdr:to>
    <xdr:cxnSp macro="">
      <xdr:nvCxnSpPr>
        <xdr:cNvPr id="677" name="直線コネクタ 676">
          <a:extLst>
            <a:ext uri="{FF2B5EF4-FFF2-40B4-BE49-F238E27FC236}">
              <a16:creationId xmlns:a16="http://schemas.microsoft.com/office/drawing/2014/main" id="{0530DF65-BCF6-4FFB-B4AA-84C20825686B}"/>
            </a:ext>
          </a:extLst>
        </xdr:cNvPr>
        <xdr:cNvCxnSpPr/>
      </xdr:nvCxnSpPr>
      <xdr:spPr>
        <a:xfrm>
          <a:off x="11541760" y="17694911"/>
          <a:ext cx="80518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78" name="n_1aveValue【庁舎】&#10;有形固定資産減価償却率">
          <a:extLst>
            <a:ext uri="{FF2B5EF4-FFF2-40B4-BE49-F238E27FC236}">
              <a16:creationId xmlns:a16="http://schemas.microsoft.com/office/drawing/2014/main" id="{7C9AE5FD-4BF4-4CA6-8308-2F77AA9AA6D0}"/>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79" name="n_2aveValue【庁舎】&#10;有形固定資産減価償却率">
          <a:extLst>
            <a:ext uri="{FF2B5EF4-FFF2-40B4-BE49-F238E27FC236}">
              <a16:creationId xmlns:a16="http://schemas.microsoft.com/office/drawing/2014/main" id="{58D61AB4-1BE6-4707-92B8-92BB0E0A76F7}"/>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80" name="n_3aveValue【庁舎】&#10;有形固定資産減価償却率">
          <a:extLst>
            <a:ext uri="{FF2B5EF4-FFF2-40B4-BE49-F238E27FC236}">
              <a16:creationId xmlns:a16="http://schemas.microsoft.com/office/drawing/2014/main" id="{3A45C7E8-F512-40BF-BFFA-8655EACE7E2D}"/>
            </a:ext>
          </a:extLst>
        </xdr:cNvPr>
        <xdr:cNvSpPr txBox="1"/>
      </xdr:nvSpPr>
      <xdr:spPr>
        <a:xfrm>
          <a:off x="12171054" y="178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81" name="n_4aveValue【庁舎】&#10;有形固定資産減価償却率">
          <a:extLst>
            <a:ext uri="{FF2B5EF4-FFF2-40B4-BE49-F238E27FC236}">
              <a16:creationId xmlns:a16="http://schemas.microsoft.com/office/drawing/2014/main" id="{CC03C70A-F3D1-4D5F-B5F8-654513EB4D67}"/>
            </a:ext>
          </a:extLst>
        </xdr:cNvPr>
        <xdr:cNvSpPr txBox="1"/>
      </xdr:nvSpPr>
      <xdr:spPr>
        <a:xfrm>
          <a:off x="11354444" y="178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168927</xdr:rowOff>
    </xdr:from>
    <xdr:ext cx="405111" cy="259045"/>
    <xdr:sp macro="" textlink="">
      <xdr:nvSpPr>
        <xdr:cNvPr id="682" name="n_1mainValue【庁舎】&#10;有形固定資産減価償却率">
          <a:extLst>
            <a:ext uri="{FF2B5EF4-FFF2-40B4-BE49-F238E27FC236}">
              <a16:creationId xmlns:a16="http://schemas.microsoft.com/office/drawing/2014/main" id="{B6BDC0B8-108E-4024-8B96-D532E65C6BC7}"/>
            </a:ext>
          </a:extLst>
        </xdr:cNvPr>
        <xdr:cNvSpPr txBox="1"/>
      </xdr:nvSpPr>
      <xdr:spPr>
        <a:xfrm>
          <a:off x="13738234" y="1748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133366</xdr:rowOff>
    </xdr:from>
    <xdr:ext cx="405111" cy="259045"/>
    <xdr:sp macro="" textlink="">
      <xdr:nvSpPr>
        <xdr:cNvPr id="683" name="n_2mainValue【庁舎】&#10;有形固定資産減価償却率">
          <a:extLst>
            <a:ext uri="{FF2B5EF4-FFF2-40B4-BE49-F238E27FC236}">
              <a16:creationId xmlns:a16="http://schemas.microsoft.com/office/drawing/2014/main" id="{2C049C41-860A-4725-BBDE-D9067F405D5E}"/>
            </a:ext>
          </a:extLst>
        </xdr:cNvPr>
        <xdr:cNvSpPr txBox="1"/>
      </xdr:nvSpPr>
      <xdr:spPr>
        <a:xfrm>
          <a:off x="12957184" y="174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135907</xdr:rowOff>
    </xdr:from>
    <xdr:ext cx="405111" cy="259045"/>
    <xdr:sp macro="" textlink="">
      <xdr:nvSpPr>
        <xdr:cNvPr id="684" name="n_3mainValue【庁舎】&#10;有形固定資産減価償却率">
          <a:extLst>
            <a:ext uri="{FF2B5EF4-FFF2-40B4-BE49-F238E27FC236}">
              <a16:creationId xmlns:a16="http://schemas.microsoft.com/office/drawing/2014/main" id="{2B4166F0-30A0-48F5-8509-9FE599CC38C3}"/>
            </a:ext>
          </a:extLst>
        </xdr:cNvPr>
        <xdr:cNvSpPr txBox="1"/>
      </xdr:nvSpPr>
      <xdr:spPr>
        <a:xfrm>
          <a:off x="1217105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102888</xdr:rowOff>
    </xdr:from>
    <xdr:ext cx="405111" cy="259045"/>
    <xdr:sp macro="" textlink="">
      <xdr:nvSpPr>
        <xdr:cNvPr id="685" name="n_4mainValue【庁舎】&#10;有形固定資産減価償却率">
          <a:extLst>
            <a:ext uri="{FF2B5EF4-FFF2-40B4-BE49-F238E27FC236}">
              <a16:creationId xmlns:a16="http://schemas.microsoft.com/office/drawing/2014/main" id="{E65F9523-87E3-4666-B044-A53386BA6B02}"/>
            </a:ext>
          </a:extLst>
        </xdr:cNvPr>
        <xdr:cNvSpPr txBox="1"/>
      </xdr:nvSpPr>
      <xdr:spPr>
        <a:xfrm>
          <a:off x="11354444" y="174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19769A89-927D-4DED-8EE7-13BA0CD826E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20500FC9-B864-4BE7-A8AE-82E09768664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8799A490-FCAF-47B3-B706-808771B7946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DD200F7C-E320-4A81-B9F9-3CADD108326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DC885ADD-607B-4A83-8105-0C8D09F8538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E59C6F3E-6183-426F-B6B1-92F3BB08C67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AC63A6A2-886E-495D-8720-0AC780CEA14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92135125-2891-4422-8E74-8C9E95D091E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73176542-E5BE-4E90-8AA2-F0A24ABE521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88724F25-E57B-4300-8953-C079DFD2394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FEA7C76F-4C93-46AB-BCE0-ECACA533D3F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9E7711BF-835B-45A3-B72E-D6233407F54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E57A4270-3286-47CA-80A8-63853B6A91CA}"/>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94406BC4-4592-4F97-AEF8-1D4ED1467F1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3235CE63-252E-4396-8E1D-700020EE38F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44827E24-DBF7-422B-823B-9144FB50BFC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8347BAD3-8B8D-4EF0-9596-05F9F8179A44}"/>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1C9193AF-BFE9-4103-83BD-98960843FE7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0F5DBDC6-0AE5-40C2-AC58-9C2CB72E9DE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FA07D014-55D8-42BB-9A63-E572028758C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1F084407-5D23-4579-8BE9-A7E9996275E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F043C150-0108-46C3-8B29-BCE59485A15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2162FC54-F603-4A41-988B-B6092632E1F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A5D642A8-4075-4B6B-A346-005155BBB85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ED5DF541-7DAA-4F48-AC2E-28CB324714D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11" name="直線コネクタ 710">
          <a:extLst>
            <a:ext uri="{FF2B5EF4-FFF2-40B4-BE49-F238E27FC236}">
              <a16:creationId xmlns:a16="http://schemas.microsoft.com/office/drawing/2014/main" id="{CF6CDBEB-63D5-4556-94DB-06A12DE69E7B}"/>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12" name="【庁舎】&#10;一人当たり面積最小値テキスト">
          <a:extLst>
            <a:ext uri="{FF2B5EF4-FFF2-40B4-BE49-F238E27FC236}">
              <a16:creationId xmlns:a16="http://schemas.microsoft.com/office/drawing/2014/main" id="{34F16B38-0375-4280-ABE4-86BB8942DB6D}"/>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13" name="直線コネクタ 712">
          <a:extLst>
            <a:ext uri="{FF2B5EF4-FFF2-40B4-BE49-F238E27FC236}">
              <a16:creationId xmlns:a16="http://schemas.microsoft.com/office/drawing/2014/main" id="{4502DD44-A6DD-4A78-BC9F-6B062EE978CA}"/>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14" name="【庁舎】&#10;一人当たり面積最大値テキスト">
          <a:extLst>
            <a:ext uri="{FF2B5EF4-FFF2-40B4-BE49-F238E27FC236}">
              <a16:creationId xmlns:a16="http://schemas.microsoft.com/office/drawing/2014/main" id="{AC11EEBA-FB73-4505-A667-63C1B892B21C}"/>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15" name="直線コネクタ 714">
          <a:extLst>
            <a:ext uri="{FF2B5EF4-FFF2-40B4-BE49-F238E27FC236}">
              <a16:creationId xmlns:a16="http://schemas.microsoft.com/office/drawing/2014/main" id="{DCBD4587-7816-424A-8DE6-FFE09F2781FD}"/>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16" name="【庁舎】&#10;一人当たり面積平均値テキスト">
          <a:extLst>
            <a:ext uri="{FF2B5EF4-FFF2-40B4-BE49-F238E27FC236}">
              <a16:creationId xmlns:a16="http://schemas.microsoft.com/office/drawing/2014/main" id="{40EEEE57-8794-4672-9578-15FC7E83D384}"/>
            </a:ext>
          </a:extLst>
        </xdr:cNvPr>
        <xdr:cNvSpPr txBox="1"/>
      </xdr:nvSpPr>
      <xdr:spPr>
        <a:xfrm>
          <a:off x="19985990" y="1802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17" name="フローチャート: 判断 716">
          <a:extLst>
            <a:ext uri="{FF2B5EF4-FFF2-40B4-BE49-F238E27FC236}">
              <a16:creationId xmlns:a16="http://schemas.microsoft.com/office/drawing/2014/main" id="{70395420-F0D3-4E1F-8ECD-C515CD343C61}"/>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18" name="フローチャート: 判断 717">
          <a:extLst>
            <a:ext uri="{FF2B5EF4-FFF2-40B4-BE49-F238E27FC236}">
              <a16:creationId xmlns:a16="http://schemas.microsoft.com/office/drawing/2014/main" id="{A5536CBF-3807-4348-B3DD-7CF0A0106F21}"/>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19" name="フローチャート: 判断 718">
          <a:extLst>
            <a:ext uri="{FF2B5EF4-FFF2-40B4-BE49-F238E27FC236}">
              <a16:creationId xmlns:a16="http://schemas.microsoft.com/office/drawing/2014/main" id="{B6EC45D0-C36C-4F06-B8A3-AA80B77350B7}"/>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0" name="フローチャート: 判断 719">
          <a:extLst>
            <a:ext uri="{FF2B5EF4-FFF2-40B4-BE49-F238E27FC236}">
              <a16:creationId xmlns:a16="http://schemas.microsoft.com/office/drawing/2014/main" id="{58E0FEBA-CD2C-49D0-99B4-1A6461A53672}"/>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21" name="フローチャート: 判断 720">
          <a:extLst>
            <a:ext uri="{FF2B5EF4-FFF2-40B4-BE49-F238E27FC236}">
              <a16:creationId xmlns:a16="http://schemas.microsoft.com/office/drawing/2014/main" id="{7F45D41B-CD0D-4DD1-948D-5BDDF7FE79A2}"/>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0133C46-F422-48D1-B944-64A1A61222C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91FDED5E-4D9C-4C9C-B3B5-83223470CFA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4E100667-4DF3-4A2D-8D10-963D1E24FA6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2938E1EF-706B-4132-84AE-6DB7225A28F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332ECBA-81A3-4DEA-A4CE-C4EA59BA7DA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3084</xdr:rowOff>
    </xdr:from>
    <xdr:to>
      <xdr:col>116</xdr:col>
      <xdr:colOff>114300</xdr:colOff>
      <xdr:row>105</xdr:row>
      <xdr:rowOff>104684</xdr:rowOff>
    </xdr:to>
    <xdr:sp macro="" textlink="">
      <xdr:nvSpPr>
        <xdr:cNvPr id="727" name="楕円 726">
          <a:extLst>
            <a:ext uri="{FF2B5EF4-FFF2-40B4-BE49-F238E27FC236}">
              <a16:creationId xmlns:a16="http://schemas.microsoft.com/office/drawing/2014/main" id="{11F65357-CAD5-41C3-8DB2-F244ED801997}"/>
            </a:ext>
          </a:extLst>
        </xdr:cNvPr>
        <xdr:cNvSpPr/>
      </xdr:nvSpPr>
      <xdr:spPr>
        <a:xfrm>
          <a:off x="19904710" y="180053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25961</xdr:rowOff>
    </xdr:from>
    <xdr:ext cx="469744" cy="259045"/>
    <xdr:sp macro="" textlink="">
      <xdr:nvSpPr>
        <xdr:cNvPr id="728" name="【庁舎】&#10;一人当たり面積該当値テキスト">
          <a:extLst>
            <a:ext uri="{FF2B5EF4-FFF2-40B4-BE49-F238E27FC236}">
              <a16:creationId xmlns:a16="http://schemas.microsoft.com/office/drawing/2014/main" id="{86349845-EA92-4752-8588-DBC2BA707653}"/>
            </a:ext>
          </a:extLst>
        </xdr:cNvPr>
        <xdr:cNvSpPr txBox="1"/>
      </xdr:nvSpPr>
      <xdr:spPr>
        <a:xfrm>
          <a:off x="19985990" y="1785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9616</xdr:rowOff>
    </xdr:from>
    <xdr:to>
      <xdr:col>112</xdr:col>
      <xdr:colOff>38100</xdr:colOff>
      <xdr:row>105</xdr:row>
      <xdr:rowOff>111216</xdr:rowOff>
    </xdr:to>
    <xdr:sp macro="" textlink="">
      <xdr:nvSpPr>
        <xdr:cNvPr id="729" name="楕円 728">
          <a:extLst>
            <a:ext uri="{FF2B5EF4-FFF2-40B4-BE49-F238E27FC236}">
              <a16:creationId xmlns:a16="http://schemas.microsoft.com/office/drawing/2014/main" id="{B853EAFC-B2DF-4FA3-98ED-0C9B20926F34}"/>
            </a:ext>
          </a:extLst>
        </xdr:cNvPr>
        <xdr:cNvSpPr/>
      </xdr:nvSpPr>
      <xdr:spPr>
        <a:xfrm>
          <a:off x="19161760" y="180137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53884</xdr:rowOff>
    </xdr:from>
    <xdr:to>
      <xdr:col>116</xdr:col>
      <xdr:colOff>63500</xdr:colOff>
      <xdr:row>105</xdr:row>
      <xdr:rowOff>60416</xdr:rowOff>
    </xdr:to>
    <xdr:cxnSp macro="">
      <xdr:nvCxnSpPr>
        <xdr:cNvPr id="730" name="直線コネクタ 729">
          <a:extLst>
            <a:ext uri="{FF2B5EF4-FFF2-40B4-BE49-F238E27FC236}">
              <a16:creationId xmlns:a16="http://schemas.microsoft.com/office/drawing/2014/main" id="{BC8D4177-BEC6-4177-BF86-6E7BD0E8674C}"/>
            </a:ext>
          </a:extLst>
        </xdr:cNvPr>
        <xdr:cNvCxnSpPr/>
      </xdr:nvCxnSpPr>
      <xdr:spPr>
        <a:xfrm flipV="1">
          <a:off x="19204940" y="180599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12881</xdr:rowOff>
    </xdr:from>
    <xdr:to>
      <xdr:col>107</xdr:col>
      <xdr:colOff>101600</xdr:colOff>
      <xdr:row>105</xdr:row>
      <xdr:rowOff>114481</xdr:rowOff>
    </xdr:to>
    <xdr:sp macro="" textlink="">
      <xdr:nvSpPr>
        <xdr:cNvPr id="731" name="楕円 730">
          <a:extLst>
            <a:ext uri="{FF2B5EF4-FFF2-40B4-BE49-F238E27FC236}">
              <a16:creationId xmlns:a16="http://schemas.microsoft.com/office/drawing/2014/main" id="{9A91040C-37BB-4DC3-A6B7-FE744E93C4FF}"/>
            </a:ext>
          </a:extLst>
        </xdr:cNvPr>
        <xdr:cNvSpPr/>
      </xdr:nvSpPr>
      <xdr:spPr>
        <a:xfrm>
          <a:off x="18345150" y="180189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60416</xdr:rowOff>
    </xdr:from>
    <xdr:to>
      <xdr:col>111</xdr:col>
      <xdr:colOff>177800</xdr:colOff>
      <xdr:row>105</xdr:row>
      <xdr:rowOff>63681</xdr:rowOff>
    </xdr:to>
    <xdr:cxnSp macro="">
      <xdr:nvCxnSpPr>
        <xdr:cNvPr id="732" name="直線コネクタ 731">
          <a:extLst>
            <a:ext uri="{FF2B5EF4-FFF2-40B4-BE49-F238E27FC236}">
              <a16:creationId xmlns:a16="http://schemas.microsoft.com/office/drawing/2014/main" id="{888EDC40-1E80-45C6-BD38-7F5A7A484920}"/>
            </a:ext>
          </a:extLst>
        </xdr:cNvPr>
        <xdr:cNvCxnSpPr/>
      </xdr:nvCxnSpPr>
      <xdr:spPr>
        <a:xfrm flipV="1">
          <a:off x="18399760" y="18058856"/>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22679</xdr:rowOff>
    </xdr:from>
    <xdr:to>
      <xdr:col>102</xdr:col>
      <xdr:colOff>165100</xdr:colOff>
      <xdr:row>105</xdr:row>
      <xdr:rowOff>124279</xdr:rowOff>
    </xdr:to>
    <xdr:sp macro="" textlink="">
      <xdr:nvSpPr>
        <xdr:cNvPr id="733" name="楕円 732">
          <a:extLst>
            <a:ext uri="{FF2B5EF4-FFF2-40B4-BE49-F238E27FC236}">
              <a16:creationId xmlns:a16="http://schemas.microsoft.com/office/drawing/2014/main" id="{D23332AF-AE04-41F2-929B-A0396DC42DEA}"/>
            </a:ext>
          </a:extLst>
        </xdr:cNvPr>
        <xdr:cNvSpPr/>
      </xdr:nvSpPr>
      <xdr:spPr>
        <a:xfrm>
          <a:off x="17547590" y="1802111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63681</xdr:rowOff>
    </xdr:from>
    <xdr:to>
      <xdr:col>107</xdr:col>
      <xdr:colOff>50800</xdr:colOff>
      <xdr:row>105</xdr:row>
      <xdr:rowOff>73479</xdr:rowOff>
    </xdr:to>
    <xdr:cxnSp macro="">
      <xdr:nvCxnSpPr>
        <xdr:cNvPr id="734" name="直線コネクタ 733">
          <a:extLst>
            <a:ext uri="{FF2B5EF4-FFF2-40B4-BE49-F238E27FC236}">
              <a16:creationId xmlns:a16="http://schemas.microsoft.com/office/drawing/2014/main" id="{1EC6A317-86F8-471F-8DCE-52AC32953F1B}"/>
            </a:ext>
          </a:extLst>
        </xdr:cNvPr>
        <xdr:cNvCxnSpPr/>
      </xdr:nvCxnSpPr>
      <xdr:spPr>
        <a:xfrm flipV="1">
          <a:off x="17602200" y="18062121"/>
          <a:ext cx="79756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28121</xdr:rowOff>
    </xdr:from>
    <xdr:to>
      <xdr:col>98</xdr:col>
      <xdr:colOff>38100</xdr:colOff>
      <xdr:row>105</xdr:row>
      <xdr:rowOff>129721</xdr:rowOff>
    </xdr:to>
    <xdr:sp macro="" textlink="">
      <xdr:nvSpPr>
        <xdr:cNvPr id="735" name="楕円 734">
          <a:extLst>
            <a:ext uri="{FF2B5EF4-FFF2-40B4-BE49-F238E27FC236}">
              <a16:creationId xmlns:a16="http://schemas.microsoft.com/office/drawing/2014/main" id="{C82517EC-45D5-4D1E-A65F-14975C6DFD14}"/>
            </a:ext>
          </a:extLst>
        </xdr:cNvPr>
        <xdr:cNvSpPr/>
      </xdr:nvSpPr>
      <xdr:spPr>
        <a:xfrm>
          <a:off x="16761460" y="180284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73479</xdr:rowOff>
    </xdr:from>
    <xdr:to>
      <xdr:col>102</xdr:col>
      <xdr:colOff>114300</xdr:colOff>
      <xdr:row>105</xdr:row>
      <xdr:rowOff>78921</xdr:rowOff>
    </xdr:to>
    <xdr:cxnSp macro="">
      <xdr:nvCxnSpPr>
        <xdr:cNvPr id="736" name="直線コネクタ 735">
          <a:extLst>
            <a:ext uri="{FF2B5EF4-FFF2-40B4-BE49-F238E27FC236}">
              <a16:creationId xmlns:a16="http://schemas.microsoft.com/office/drawing/2014/main" id="{B810078B-865E-4428-BD0F-147B0C7D66DC}"/>
            </a:ext>
          </a:extLst>
        </xdr:cNvPr>
        <xdr:cNvCxnSpPr/>
      </xdr:nvCxnSpPr>
      <xdr:spPr>
        <a:xfrm flipV="1">
          <a:off x="16804640" y="18075729"/>
          <a:ext cx="79756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37" name="n_1aveValue【庁舎】&#10;一人当たり面積">
          <a:extLst>
            <a:ext uri="{FF2B5EF4-FFF2-40B4-BE49-F238E27FC236}">
              <a16:creationId xmlns:a16="http://schemas.microsoft.com/office/drawing/2014/main" id="{8FB56211-E3A8-40F2-8446-BBF00A27C6C9}"/>
            </a:ext>
          </a:extLst>
        </xdr:cNvPr>
        <xdr:cNvSpPr txBox="1"/>
      </xdr:nvSpPr>
      <xdr:spPr>
        <a:xfrm>
          <a:off x="18982132"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38" name="n_2aveValue【庁舎】&#10;一人当たり面積">
          <a:extLst>
            <a:ext uri="{FF2B5EF4-FFF2-40B4-BE49-F238E27FC236}">
              <a16:creationId xmlns:a16="http://schemas.microsoft.com/office/drawing/2014/main" id="{F1C7CEA7-2F0E-413E-AC15-7CE23587DFE5}"/>
            </a:ext>
          </a:extLst>
        </xdr:cNvPr>
        <xdr:cNvSpPr txBox="1"/>
      </xdr:nvSpPr>
      <xdr:spPr>
        <a:xfrm>
          <a:off x="1818203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39" name="n_3aveValue【庁舎】&#10;一人当たり面積">
          <a:extLst>
            <a:ext uri="{FF2B5EF4-FFF2-40B4-BE49-F238E27FC236}">
              <a16:creationId xmlns:a16="http://schemas.microsoft.com/office/drawing/2014/main" id="{C33D564D-ED4C-4BB5-952C-85A72CA281D2}"/>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40" name="n_4aveValue【庁舎】&#10;一人当たり面積">
          <a:extLst>
            <a:ext uri="{FF2B5EF4-FFF2-40B4-BE49-F238E27FC236}">
              <a16:creationId xmlns:a16="http://schemas.microsoft.com/office/drawing/2014/main" id="{0F5D32CB-9E22-43F0-9465-9CBA81CF1DBD}"/>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127743</xdr:rowOff>
    </xdr:from>
    <xdr:ext cx="469744" cy="259045"/>
    <xdr:sp macro="" textlink="">
      <xdr:nvSpPr>
        <xdr:cNvPr id="741" name="n_1mainValue【庁舎】&#10;一人当たり面積">
          <a:extLst>
            <a:ext uri="{FF2B5EF4-FFF2-40B4-BE49-F238E27FC236}">
              <a16:creationId xmlns:a16="http://schemas.microsoft.com/office/drawing/2014/main" id="{CAC0BC8D-EEEC-43BD-B911-9E810DBE35E2}"/>
            </a:ext>
          </a:extLst>
        </xdr:cNvPr>
        <xdr:cNvSpPr txBox="1"/>
      </xdr:nvSpPr>
      <xdr:spPr>
        <a:xfrm>
          <a:off x="189821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131008</xdr:rowOff>
    </xdr:from>
    <xdr:ext cx="469744" cy="259045"/>
    <xdr:sp macro="" textlink="">
      <xdr:nvSpPr>
        <xdr:cNvPr id="742" name="n_2mainValue【庁舎】&#10;一人当たり面積">
          <a:extLst>
            <a:ext uri="{FF2B5EF4-FFF2-40B4-BE49-F238E27FC236}">
              <a16:creationId xmlns:a16="http://schemas.microsoft.com/office/drawing/2014/main" id="{995D1349-EF1C-4E43-9F8A-DF164C98C282}"/>
            </a:ext>
          </a:extLst>
        </xdr:cNvPr>
        <xdr:cNvSpPr txBox="1"/>
      </xdr:nvSpPr>
      <xdr:spPr>
        <a:xfrm>
          <a:off x="18182032" y="177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140806</xdr:rowOff>
    </xdr:from>
    <xdr:ext cx="469744" cy="259045"/>
    <xdr:sp macro="" textlink="">
      <xdr:nvSpPr>
        <xdr:cNvPr id="743" name="n_3mainValue【庁舎】&#10;一人当たり面積">
          <a:extLst>
            <a:ext uri="{FF2B5EF4-FFF2-40B4-BE49-F238E27FC236}">
              <a16:creationId xmlns:a16="http://schemas.microsoft.com/office/drawing/2014/main" id="{1461FEAC-4846-4364-9166-6FD3EEEDFD45}"/>
            </a:ext>
          </a:extLst>
        </xdr:cNvPr>
        <xdr:cNvSpPr txBox="1"/>
      </xdr:nvSpPr>
      <xdr:spPr>
        <a:xfrm>
          <a:off x="17384472"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120848</xdr:rowOff>
    </xdr:from>
    <xdr:ext cx="469744" cy="259045"/>
    <xdr:sp macro="" textlink="">
      <xdr:nvSpPr>
        <xdr:cNvPr id="744" name="n_4mainValue【庁舎】&#10;一人当たり面積">
          <a:extLst>
            <a:ext uri="{FF2B5EF4-FFF2-40B4-BE49-F238E27FC236}">
              <a16:creationId xmlns:a16="http://schemas.microsoft.com/office/drawing/2014/main" id="{2237787F-B9AC-46FE-93EE-49D03AA95530}"/>
            </a:ext>
          </a:extLst>
        </xdr:cNvPr>
        <xdr:cNvSpPr txBox="1"/>
      </xdr:nvSpPr>
      <xdr:spPr>
        <a:xfrm>
          <a:off x="16588817" y="181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AF478CB4-3C55-4528-A22D-065FD7F0C13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8D3C52E6-8A4C-445B-A002-4611805E952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32D93304-5BC8-482F-BF15-61B71139738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「（１３）ー１市町村施設類型別ストック情報分析表①」施設情報の分析欄参照</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22_&#30566;&#27810;&#30010;_2021(2&#22238;&#30446;)%20&#30476;&#20462;&#27491;.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222_&#30566;&#27810;&#30010;_2021(2&#22238;&#30446;)%20&#3047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50.6</v>
          </cell>
          <cell r="CN51">
            <v>43.4</v>
          </cell>
          <cell r="CV51">
            <v>21.2</v>
          </cell>
        </row>
        <row r="53">
          <cell r="BP53">
            <v>53.9</v>
          </cell>
          <cell r="BX53">
            <v>55.8</v>
          </cell>
          <cell r="CF53">
            <v>53.2</v>
          </cell>
          <cell r="CN53">
            <v>55</v>
          </cell>
          <cell r="CV53">
            <v>57.3</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CF73">
            <v>50.6</v>
          </cell>
          <cell r="CN73">
            <v>43.4</v>
          </cell>
          <cell r="CV73">
            <v>21.2</v>
          </cell>
        </row>
        <row r="75">
          <cell r="BP75">
            <v>4.9000000000000004</v>
          </cell>
          <cell r="BX75">
            <v>4.5999999999999996</v>
          </cell>
          <cell r="CF75">
            <v>5</v>
          </cell>
          <cell r="CN75">
            <v>5.5</v>
          </cell>
          <cell r="CV75">
            <v>6.2</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CF2" sqref="CF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4277103</v>
      </c>
      <c r="BO4" s="355"/>
      <c r="BP4" s="355"/>
      <c r="BQ4" s="355"/>
      <c r="BR4" s="355"/>
      <c r="BS4" s="355"/>
      <c r="BT4" s="355"/>
      <c r="BU4" s="356"/>
      <c r="BV4" s="354">
        <v>4746930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3.3</v>
      </c>
      <c r="CU4" s="361"/>
      <c r="CV4" s="361"/>
      <c r="CW4" s="361"/>
      <c r="CX4" s="361"/>
      <c r="CY4" s="361"/>
      <c r="CZ4" s="361"/>
      <c r="DA4" s="362"/>
      <c r="DB4" s="360">
        <v>6.2</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4107026</v>
      </c>
      <c r="BO5" s="392"/>
      <c r="BP5" s="392"/>
      <c r="BQ5" s="392"/>
      <c r="BR5" s="392"/>
      <c r="BS5" s="392"/>
      <c r="BT5" s="392"/>
      <c r="BU5" s="393"/>
      <c r="BV5" s="391">
        <v>4581291</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79.400000000000006</v>
      </c>
      <c r="CU5" s="389"/>
      <c r="CV5" s="389"/>
      <c r="CW5" s="389"/>
      <c r="CX5" s="389"/>
      <c r="CY5" s="389"/>
      <c r="CZ5" s="389"/>
      <c r="DA5" s="390"/>
      <c r="DB5" s="388">
        <v>86</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170077</v>
      </c>
      <c r="BO6" s="392"/>
      <c r="BP6" s="392"/>
      <c r="BQ6" s="392"/>
      <c r="BR6" s="392"/>
      <c r="BS6" s="392"/>
      <c r="BT6" s="392"/>
      <c r="BU6" s="393"/>
      <c r="BV6" s="391">
        <v>165639</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83.2</v>
      </c>
      <c r="CU6" s="429"/>
      <c r="CV6" s="429"/>
      <c r="CW6" s="429"/>
      <c r="CX6" s="429"/>
      <c r="CY6" s="429"/>
      <c r="CZ6" s="429"/>
      <c r="DA6" s="430"/>
      <c r="DB6" s="428">
        <v>89.4</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94</v>
      </c>
      <c r="AV7" s="424"/>
      <c r="AW7" s="424"/>
      <c r="AX7" s="424"/>
      <c r="AY7" s="425" t="s">
        <v>105</v>
      </c>
      <c r="AZ7" s="426"/>
      <c r="BA7" s="426"/>
      <c r="BB7" s="426"/>
      <c r="BC7" s="426"/>
      <c r="BD7" s="426"/>
      <c r="BE7" s="426"/>
      <c r="BF7" s="426"/>
      <c r="BG7" s="426"/>
      <c r="BH7" s="426"/>
      <c r="BI7" s="426"/>
      <c r="BJ7" s="426"/>
      <c r="BK7" s="426"/>
      <c r="BL7" s="426"/>
      <c r="BM7" s="427"/>
      <c r="BN7" s="391">
        <v>83303</v>
      </c>
      <c r="BO7" s="392"/>
      <c r="BP7" s="392"/>
      <c r="BQ7" s="392"/>
      <c r="BR7" s="392"/>
      <c r="BS7" s="392"/>
      <c r="BT7" s="392"/>
      <c r="BU7" s="393"/>
      <c r="BV7" s="391">
        <v>14912</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2664749</v>
      </c>
      <c r="CU7" s="392"/>
      <c r="CV7" s="392"/>
      <c r="CW7" s="392"/>
      <c r="CX7" s="392"/>
      <c r="CY7" s="392"/>
      <c r="CZ7" s="392"/>
      <c r="DA7" s="393"/>
      <c r="DB7" s="391">
        <v>2436720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86774</v>
      </c>
      <c r="BO8" s="392"/>
      <c r="BP8" s="392"/>
      <c r="BQ8" s="392"/>
      <c r="BR8" s="392"/>
      <c r="BS8" s="392"/>
      <c r="BT8" s="392"/>
      <c r="BU8" s="393"/>
      <c r="BV8" s="391">
        <v>150727</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v>
      </c>
      <c r="CU8" s="432"/>
      <c r="CV8" s="432"/>
      <c r="CW8" s="432"/>
      <c r="CX8" s="432"/>
      <c r="CY8" s="432"/>
      <c r="CZ8" s="432"/>
      <c r="DA8" s="433"/>
      <c r="DB8" s="431">
        <v>0.41</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6760</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-63953</v>
      </c>
      <c r="BO9" s="392"/>
      <c r="BP9" s="392"/>
      <c r="BQ9" s="392"/>
      <c r="BR9" s="392"/>
      <c r="BS9" s="392"/>
      <c r="BT9" s="392"/>
      <c r="BU9" s="393"/>
      <c r="BV9" s="391">
        <v>40422</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9.4</v>
      </c>
      <c r="CU9" s="389"/>
      <c r="CV9" s="389"/>
      <c r="CW9" s="389"/>
      <c r="CX9" s="389"/>
      <c r="CY9" s="389"/>
      <c r="CZ9" s="389"/>
      <c r="DA9" s="390"/>
      <c r="DB9" s="388">
        <v>9.9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7222</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153366</v>
      </c>
      <c r="BO10" s="392"/>
      <c r="BP10" s="392"/>
      <c r="BQ10" s="392"/>
      <c r="BR10" s="392"/>
      <c r="BS10" s="392"/>
      <c r="BT10" s="392"/>
      <c r="BU10" s="393"/>
      <c r="BV10" s="391">
        <v>55143</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6870</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94</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39741</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127</v>
      </c>
      <c r="CU12" s="432"/>
      <c r="CV12" s="432"/>
      <c r="CW12" s="432"/>
      <c r="CX12" s="432"/>
      <c r="CY12" s="432"/>
      <c r="CZ12" s="432"/>
      <c r="DA12" s="433"/>
      <c r="DB12" s="431" t="s">
        <v>127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135</v>
      </c>
      <c r="N13" s="483"/>
      <c r="O13" s="483"/>
      <c r="P13" s="483"/>
      <c r="Q13" s="484"/>
      <c r="R13" s="475">
        <v>6813</v>
      </c>
      <c r="S13" s="476"/>
      <c r="T13" s="476"/>
      <c r="U13" s="476"/>
      <c r="V13" s="477"/>
      <c r="W13" s="407" t="s">
        <v>136</v>
      </c>
      <c r="X13" s="408"/>
      <c r="Y13" s="408"/>
      <c r="Z13" s="408"/>
      <c r="AA13" s="408"/>
      <c r="AB13" s="398"/>
      <c r="AC13" s="442">
        <v>262</v>
      </c>
      <c r="AD13" s="443"/>
      <c r="AE13" s="443"/>
      <c r="AF13" s="443"/>
      <c r="AG13" s="485"/>
      <c r="AH13" s="442">
        <v>286</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89413</v>
      </c>
      <c r="BO13" s="392"/>
      <c r="BP13" s="392"/>
      <c r="BQ13" s="392"/>
      <c r="BR13" s="392"/>
      <c r="BS13" s="392"/>
      <c r="BT13" s="392"/>
      <c r="BU13" s="393"/>
      <c r="BV13" s="391">
        <v>55824</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6.2</v>
      </c>
      <c r="CU13" s="389"/>
      <c r="CV13" s="389"/>
      <c r="CW13" s="389"/>
      <c r="CX13" s="389"/>
      <c r="CY13" s="389"/>
      <c r="CZ13" s="389"/>
      <c r="DA13" s="390"/>
      <c r="DB13" s="388">
        <v>5.5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141</v>
      </c>
      <c r="M14" s="473"/>
      <c r="N14" s="473"/>
      <c r="O14" s="473"/>
      <c r="P14" s="473"/>
      <c r="Q14" s="474"/>
      <c r="R14" s="475">
        <v>6929</v>
      </c>
      <c r="S14" s="476"/>
      <c r="T14" s="476"/>
      <c r="U14" s="476"/>
      <c r="V14" s="477"/>
      <c r="W14" s="381"/>
      <c r="X14" s="382"/>
      <c r="Y14" s="382"/>
      <c r="Z14" s="382"/>
      <c r="AA14" s="382"/>
      <c r="AB14" s="371"/>
      <c r="AC14" s="478">
        <v>8.4</v>
      </c>
      <c r="AD14" s="479"/>
      <c r="AE14" s="479"/>
      <c r="AF14" s="479"/>
      <c r="AG14" s="480"/>
      <c r="AH14" s="478">
        <v>8.9</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v>21.2</v>
      </c>
      <c r="CU14" s="490"/>
      <c r="CV14" s="490"/>
      <c r="CW14" s="490"/>
      <c r="CX14" s="490"/>
      <c r="CY14" s="490"/>
      <c r="CZ14" s="490"/>
      <c r="DA14" s="491"/>
      <c r="DB14" s="489">
        <v>43.4</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135</v>
      </c>
      <c r="N15" s="483"/>
      <c r="O15" s="483"/>
      <c r="P15" s="483"/>
      <c r="Q15" s="484"/>
      <c r="R15" s="475">
        <v>6878</v>
      </c>
      <c r="S15" s="476"/>
      <c r="T15" s="476"/>
      <c r="U15" s="476"/>
      <c r="V15" s="477"/>
      <c r="W15" s="407" t="s">
        <v>143</v>
      </c>
      <c r="X15" s="408"/>
      <c r="Y15" s="408"/>
      <c r="Z15" s="408"/>
      <c r="AA15" s="408"/>
      <c r="AB15" s="398"/>
      <c r="AC15" s="442">
        <v>843</v>
      </c>
      <c r="AD15" s="443"/>
      <c r="AE15" s="443"/>
      <c r="AF15" s="443"/>
      <c r="AG15" s="485"/>
      <c r="AH15" s="442">
        <v>869</v>
      </c>
      <c r="AI15" s="443"/>
      <c r="AJ15" s="443"/>
      <c r="AK15" s="443"/>
      <c r="AL15" s="444"/>
      <c r="AM15" s="420"/>
      <c r="AN15" s="421"/>
      <c r="AO15" s="421"/>
      <c r="AP15" s="421"/>
      <c r="AQ15" s="421"/>
      <c r="AR15" s="421"/>
      <c r="AS15" s="421"/>
      <c r="AT15" s="422"/>
      <c r="AU15" s="423"/>
      <c r="AV15" s="424"/>
      <c r="AW15" s="424"/>
      <c r="AX15" s="424"/>
      <c r="AY15" s="351" t="s">
        <v>144</v>
      </c>
      <c r="AZ15" s="352"/>
      <c r="BA15" s="352"/>
      <c r="BB15" s="352"/>
      <c r="BC15" s="352"/>
      <c r="BD15" s="352"/>
      <c r="BE15" s="352"/>
      <c r="BF15" s="352"/>
      <c r="BG15" s="352"/>
      <c r="BH15" s="352"/>
      <c r="BI15" s="352"/>
      <c r="BJ15" s="352"/>
      <c r="BK15" s="352"/>
      <c r="BL15" s="352"/>
      <c r="BM15" s="353"/>
      <c r="BN15" s="354">
        <v>847892</v>
      </c>
      <c r="BO15" s="355"/>
      <c r="BP15" s="355"/>
      <c r="BQ15" s="355"/>
      <c r="BR15" s="355"/>
      <c r="BS15" s="355"/>
      <c r="BT15" s="355"/>
      <c r="BU15" s="356"/>
      <c r="BV15" s="354">
        <v>846190</v>
      </c>
      <c r="BW15" s="355"/>
      <c r="BX15" s="355"/>
      <c r="BY15" s="355"/>
      <c r="BZ15" s="355"/>
      <c r="CA15" s="355"/>
      <c r="CB15" s="355"/>
      <c r="CC15" s="356"/>
      <c r="CD15" s="492" t="s">
        <v>145</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146</v>
      </c>
      <c r="M16" s="495"/>
      <c r="N16" s="495"/>
      <c r="O16" s="495"/>
      <c r="P16" s="495"/>
      <c r="Q16" s="496"/>
      <c r="R16" s="497" t="s">
        <v>147</v>
      </c>
      <c r="S16" s="498"/>
      <c r="T16" s="498"/>
      <c r="U16" s="498"/>
      <c r="V16" s="499"/>
      <c r="W16" s="381"/>
      <c r="X16" s="382"/>
      <c r="Y16" s="382"/>
      <c r="Z16" s="382"/>
      <c r="AA16" s="382"/>
      <c r="AB16" s="371"/>
      <c r="AC16" s="478">
        <v>27.2</v>
      </c>
      <c r="AD16" s="479"/>
      <c r="AE16" s="479"/>
      <c r="AF16" s="479"/>
      <c r="AG16" s="480"/>
      <c r="AH16" s="478">
        <v>27</v>
      </c>
      <c r="AI16" s="479"/>
      <c r="AJ16" s="479"/>
      <c r="AK16" s="479"/>
      <c r="AL16" s="481"/>
      <c r="AM16" s="420"/>
      <c r="AN16" s="421"/>
      <c r="AO16" s="421"/>
      <c r="AP16" s="421"/>
      <c r="AQ16" s="421"/>
      <c r="AR16" s="421"/>
      <c r="AS16" s="421"/>
      <c r="AT16" s="422"/>
      <c r="AU16" s="423"/>
      <c r="AV16" s="424"/>
      <c r="AW16" s="424"/>
      <c r="AX16" s="424"/>
      <c r="AY16" s="425" t="s">
        <v>148</v>
      </c>
      <c r="AZ16" s="426"/>
      <c r="BA16" s="426"/>
      <c r="BB16" s="426"/>
      <c r="BC16" s="426"/>
      <c r="BD16" s="426"/>
      <c r="BE16" s="426"/>
      <c r="BF16" s="426"/>
      <c r="BG16" s="426"/>
      <c r="BH16" s="426"/>
      <c r="BI16" s="426"/>
      <c r="BJ16" s="426"/>
      <c r="BK16" s="426"/>
      <c r="BL16" s="426"/>
      <c r="BM16" s="427"/>
      <c r="BN16" s="391">
        <v>2325777</v>
      </c>
      <c r="BO16" s="392"/>
      <c r="BP16" s="392"/>
      <c r="BQ16" s="392"/>
      <c r="BR16" s="392"/>
      <c r="BS16" s="392"/>
      <c r="BT16" s="392"/>
      <c r="BU16" s="393"/>
      <c r="BV16" s="391">
        <v>2139265</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149</v>
      </c>
      <c r="N17" s="503"/>
      <c r="O17" s="503"/>
      <c r="P17" s="503"/>
      <c r="Q17" s="504"/>
      <c r="R17" s="497" t="s">
        <v>147</v>
      </c>
      <c r="S17" s="498"/>
      <c r="T17" s="498"/>
      <c r="U17" s="498"/>
      <c r="V17" s="499"/>
      <c r="W17" s="407" t="s">
        <v>150</v>
      </c>
      <c r="X17" s="408"/>
      <c r="Y17" s="408"/>
      <c r="Z17" s="408"/>
      <c r="AA17" s="408"/>
      <c r="AB17" s="398"/>
      <c r="AC17" s="442">
        <v>1996</v>
      </c>
      <c r="AD17" s="443"/>
      <c r="AE17" s="443"/>
      <c r="AF17" s="443"/>
      <c r="AG17" s="485"/>
      <c r="AH17" s="442">
        <v>2067</v>
      </c>
      <c r="AI17" s="443"/>
      <c r="AJ17" s="443"/>
      <c r="AK17" s="443"/>
      <c r="AL17" s="444"/>
      <c r="AM17" s="420"/>
      <c r="AN17" s="421"/>
      <c r="AO17" s="421"/>
      <c r="AP17" s="421"/>
      <c r="AQ17" s="421"/>
      <c r="AR17" s="421"/>
      <c r="AS17" s="421"/>
      <c r="AT17" s="422"/>
      <c r="AU17" s="423"/>
      <c r="AV17" s="424"/>
      <c r="AW17" s="424"/>
      <c r="AX17" s="424"/>
      <c r="AY17" s="425" t="s">
        <v>151</v>
      </c>
      <c r="AZ17" s="426"/>
      <c r="BA17" s="426"/>
      <c r="BB17" s="426"/>
      <c r="BC17" s="426"/>
      <c r="BD17" s="426"/>
      <c r="BE17" s="426"/>
      <c r="BF17" s="426"/>
      <c r="BG17" s="426"/>
      <c r="BH17" s="426"/>
      <c r="BI17" s="426"/>
      <c r="BJ17" s="426"/>
      <c r="BK17" s="426"/>
      <c r="BL17" s="426"/>
      <c r="BM17" s="427"/>
      <c r="BN17" s="391">
        <v>1060479</v>
      </c>
      <c r="BO17" s="392"/>
      <c r="BP17" s="392"/>
      <c r="BQ17" s="392"/>
      <c r="BR17" s="392"/>
      <c r="BS17" s="392"/>
      <c r="BT17" s="392"/>
      <c r="BU17" s="393"/>
      <c r="BV17" s="391">
        <v>1048447</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152</v>
      </c>
      <c r="C18" s="434"/>
      <c r="D18" s="434"/>
      <c r="E18" s="514"/>
      <c r="F18" s="514"/>
      <c r="G18" s="514"/>
      <c r="H18" s="514"/>
      <c r="I18" s="514"/>
      <c r="J18" s="514"/>
      <c r="K18" s="514"/>
      <c r="L18" s="515">
        <v>35.590000000000003</v>
      </c>
      <c r="M18" s="515"/>
      <c r="N18" s="515"/>
      <c r="O18" s="515"/>
      <c r="P18" s="515"/>
      <c r="Q18" s="515"/>
      <c r="R18" s="516"/>
      <c r="S18" s="516"/>
      <c r="T18" s="516"/>
      <c r="U18" s="516"/>
      <c r="V18" s="517"/>
      <c r="W18" s="409"/>
      <c r="X18" s="410"/>
      <c r="Y18" s="410"/>
      <c r="Z18" s="410"/>
      <c r="AA18" s="410"/>
      <c r="AB18" s="401"/>
      <c r="AC18" s="518">
        <v>64.400000000000006</v>
      </c>
      <c r="AD18" s="519"/>
      <c r="AE18" s="519"/>
      <c r="AF18" s="519"/>
      <c r="AG18" s="520"/>
      <c r="AH18" s="518">
        <v>64.2</v>
      </c>
      <c r="AI18" s="519"/>
      <c r="AJ18" s="519"/>
      <c r="AK18" s="519"/>
      <c r="AL18" s="521"/>
      <c r="AM18" s="420"/>
      <c r="AN18" s="421"/>
      <c r="AO18" s="421"/>
      <c r="AP18" s="421"/>
      <c r="AQ18" s="421"/>
      <c r="AR18" s="421"/>
      <c r="AS18" s="421"/>
      <c r="AT18" s="422"/>
      <c r="AU18" s="423"/>
      <c r="AV18" s="424"/>
      <c r="AW18" s="424"/>
      <c r="AX18" s="424"/>
      <c r="AY18" s="425" t="s">
        <v>153</v>
      </c>
      <c r="AZ18" s="426"/>
      <c r="BA18" s="426"/>
      <c r="BB18" s="426"/>
      <c r="BC18" s="426"/>
      <c r="BD18" s="426"/>
      <c r="BE18" s="426"/>
      <c r="BF18" s="426"/>
      <c r="BG18" s="426"/>
      <c r="BH18" s="426"/>
      <c r="BI18" s="426"/>
      <c r="BJ18" s="426"/>
      <c r="BK18" s="426"/>
      <c r="BL18" s="426"/>
      <c r="BM18" s="427"/>
      <c r="BN18" s="391">
        <v>2175245</v>
      </c>
      <c r="BO18" s="392"/>
      <c r="BP18" s="392"/>
      <c r="BQ18" s="392"/>
      <c r="BR18" s="392"/>
      <c r="BS18" s="392"/>
      <c r="BT18" s="392"/>
      <c r="BU18" s="393"/>
      <c r="BV18" s="391">
        <v>2165552</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154</v>
      </c>
      <c r="C19" s="434"/>
      <c r="D19" s="434"/>
      <c r="E19" s="514"/>
      <c r="F19" s="514"/>
      <c r="G19" s="514"/>
      <c r="H19" s="514"/>
      <c r="I19" s="514"/>
      <c r="J19" s="514"/>
      <c r="K19" s="514"/>
      <c r="L19" s="522">
        <v>190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155</v>
      </c>
      <c r="AZ19" s="426"/>
      <c r="BA19" s="426"/>
      <c r="BB19" s="426"/>
      <c r="BC19" s="426"/>
      <c r="BD19" s="426"/>
      <c r="BE19" s="426"/>
      <c r="BF19" s="426"/>
      <c r="BG19" s="426"/>
      <c r="BH19" s="426"/>
      <c r="BI19" s="426"/>
      <c r="BJ19" s="426"/>
      <c r="BK19" s="426"/>
      <c r="BL19" s="426"/>
      <c r="BM19" s="427"/>
      <c r="BN19" s="391">
        <v>3215983</v>
      </c>
      <c r="BO19" s="392"/>
      <c r="BP19" s="392"/>
      <c r="BQ19" s="392"/>
      <c r="BR19" s="392"/>
      <c r="BS19" s="392"/>
      <c r="BT19" s="392"/>
      <c r="BU19" s="393"/>
      <c r="BV19" s="391">
        <v>3007486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156</v>
      </c>
      <c r="C20" s="434"/>
      <c r="D20" s="434"/>
      <c r="E20" s="514"/>
      <c r="F20" s="514"/>
      <c r="G20" s="514"/>
      <c r="H20" s="514"/>
      <c r="I20" s="514"/>
      <c r="J20" s="514"/>
      <c r="K20" s="514"/>
      <c r="L20" s="522">
        <v>2467</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157</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158</v>
      </c>
      <c r="C22" s="535"/>
      <c r="D22" s="536"/>
      <c r="E22" s="403" t="s">
        <v>1</v>
      </c>
      <c r="F22" s="408"/>
      <c r="G22" s="408"/>
      <c r="H22" s="408"/>
      <c r="I22" s="408"/>
      <c r="J22" s="408"/>
      <c r="K22" s="398"/>
      <c r="L22" s="403" t="s">
        <v>159</v>
      </c>
      <c r="M22" s="408"/>
      <c r="N22" s="408"/>
      <c r="O22" s="408"/>
      <c r="P22" s="398"/>
      <c r="Q22" s="566" t="s">
        <v>160</v>
      </c>
      <c r="R22" s="567"/>
      <c r="S22" s="567"/>
      <c r="T22" s="567"/>
      <c r="U22" s="567"/>
      <c r="V22" s="568"/>
      <c r="W22" s="534" t="s">
        <v>161</v>
      </c>
      <c r="X22" s="535"/>
      <c r="Y22" s="536"/>
      <c r="Z22" s="403" t="s">
        <v>1</v>
      </c>
      <c r="AA22" s="408"/>
      <c r="AB22" s="408"/>
      <c r="AC22" s="408"/>
      <c r="AD22" s="408"/>
      <c r="AE22" s="408"/>
      <c r="AF22" s="408"/>
      <c r="AG22" s="398"/>
      <c r="AH22" s="572" t="s">
        <v>162</v>
      </c>
      <c r="AI22" s="408"/>
      <c r="AJ22" s="408"/>
      <c r="AK22" s="408"/>
      <c r="AL22" s="398"/>
      <c r="AM22" s="572" t="s">
        <v>163</v>
      </c>
      <c r="AN22" s="573"/>
      <c r="AO22" s="573"/>
      <c r="AP22" s="573"/>
      <c r="AQ22" s="573"/>
      <c r="AR22" s="574"/>
      <c r="AS22" s="566" t="s">
        <v>160</v>
      </c>
      <c r="AT22" s="567"/>
      <c r="AU22" s="567"/>
      <c r="AV22" s="567"/>
      <c r="AW22" s="567"/>
      <c r="AX22" s="578"/>
      <c r="AY22" s="351" t="s">
        <v>164</v>
      </c>
      <c r="AZ22" s="352"/>
      <c r="BA22" s="352"/>
      <c r="BB22" s="352"/>
      <c r="BC22" s="352"/>
      <c r="BD22" s="352"/>
      <c r="BE22" s="352"/>
      <c r="BF22" s="352"/>
      <c r="BG22" s="352"/>
      <c r="BH22" s="352"/>
      <c r="BI22" s="352"/>
      <c r="BJ22" s="352"/>
      <c r="BK22" s="352"/>
      <c r="BL22" s="352"/>
      <c r="BM22" s="353"/>
      <c r="BN22" s="354">
        <v>3021791</v>
      </c>
      <c r="BO22" s="355"/>
      <c r="BP22" s="355"/>
      <c r="BQ22" s="355"/>
      <c r="BR22" s="355"/>
      <c r="BS22" s="355"/>
      <c r="BT22" s="355"/>
      <c r="BU22" s="356"/>
      <c r="BV22" s="354">
        <v>3131541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165</v>
      </c>
      <c r="AZ23" s="426"/>
      <c r="BA23" s="426"/>
      <c r="BB23" s="426"/>
      <c r="BC23" s="426"/>
      <c r="BD23" s="426"/>
      <c r="BE23" s="426"/>
      <c r="BF23" s="426"/>
      <c r="BG23" s="426"/>
      <c r="BH23" s="426"/>
      <c r="BI23" s="426"/>
      <c r="BJ23" s="426"/>
      <c r="BK23" s="426"/>
      <c r="BL23" s="426"/>
      <c r="BM23" s="427"/>
      <c r="BN23" s="391">
        <v>2994391</v>
      </c>
      <c r="BO23" s="392"/>
      <c r="BP23" s="392"/>
      <c r="BQ23" s="392"/>
      <c r="BR23" s="392"/>
      <c r="BS23" s="392"/>
      <c r="BT23" s="392"/>
      <c r="BU23" s="393"/>
      <c r="BV23" s="391">
        <v>3104141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166</v>
      </c>
      <c r="F24" s="421"/>
      <c r="G24" s="421"/>
      <c r="H24" s="421"/>
      <c r="I24" s="421"/>
      <c r="J24" s="421"/>
      <c r="K24" s="422"/>
      <c r="L24" s="442">
        <v>1</v>
      </c>
      <c r="M24" s="443"/>
      <c r="N24" s="443"/>
      <c r="O24" s="443"/>
      <c r="P24" s="485"/>
      <c r="Q24" s="442">
        <v>7880</v>
      </c>
      <c r="R24" s="443"/>
      <c r="S24" s="443"/>
      <c r="T24" s="443"/>
      <c r="U24" s="443"/>
      <c r="V24" s="485"/>
      <c r="W24" s="537"/>
      <c r="X24" s="538"/>
      <c r="Y24" s="539"/>
      <c r="Z24" s="441" t="s">
        <v>167</v>
      </c>
      <c r="AA24" s="421"/>
      <c r="AB24" s="421"/>
      <c r="AC24" s="421"/>
      <c r="AD24" s="421"/>
      <c r="AE24" s="421"/>
      <c r="AF24" s="421"/>
      <c r="AG24" s="422"/>
      <c r="AH24" s="442">
        <v>84</v>
      </c>
      <c r="AI24" s="443"/>
      <c r="AJ24" s="443"/>
      <c r="AK24" s="443"/>
      <c r="AL24" s="485"/>
      <c r="AM24" s="442">
        <v>256368</v>
      </c>
      <c r="AN24" s="443"/>
      <c r="AO24" s="443"/>
      <c r="AP24" s="443"/>
      <c r="AQ24" s="443"/>
      <c r="AR24" s="485"/>
      <c r="AS24" s="442">
        <v>3052</v>
      </c>
      <c r="AT24" s="443"/>
      <c r="AU24" s="443"/>
      <c r="AV24" s="443"/>
      <c r="AW24" s="443"/>
      <c r="AX24" s="444"/>
      <c r="AY24" s="507" t="s">
        <v>168</v>
      </c>
      <c r="AZ24" s="508"/>
      <c r="BA24" s="508"/>
      <c r="BB24" s="508"/>
      <c r="BC24" s="508"/>
      <c r="BD24" s="508"/>
      <c r="BE24" s="508"/>
      <c r="BF24" s="508"/>
      <c r="BG24" s="508"/>
      <c r="BH24" s="508"/>
      <c r="BI24" s="508"/>
      <c r="BJ24" s="508"/>
      <c r="BK24" s="508"/>
      <c r="BL24" s="508"/>
      <c r="BM24" s="509"/>
      <c r="BN24" s="391">
        <v>1398901</v>
      </c>
      <c r="BO24" s="392"/>
      <c r="BP24" s="392"/>
      <c r="BQ24" s="392"/>
      <c r="BR24" s="392"/>
      <c r="BS24" s="392"/>
      <c r="BT24" s="392"/>
      <c r="BU24" s="393"/>
      <c r="BV24" s="391">
        <v>1473712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169</v>
      </c>
      <c r="F25" s="421"/>
      <c r="G25" s="421"/>
      <c r="H25" s="421"/>
      <c r="I25" s="421"/>
      <c r="J25" s="421"/>
      <c r="K25" s="422"/>
      <c r="L25" s="442">
        <v>1</v>
      </c>
      <c r="M25" s="443"/>
      <c r="N25" s="443"/>
      <c r="O25" s="443"/>
      <c r="P25" s="485"/>
      <c r="Q25" s="442">
        <v>6390</v>
      </c>
      <c r="R25" s="443"/>
      <c r="S25" s="443"/>
      <c r="T25" s="443"/>
      <c r="U25" s="443"/>
      <c r="V25" s="485"/>
      <c r="W25" s="537"/>
      <c r="X25" s="538"/>
      <c r="Y25" s="539"/>
      <c r="Z25" s="441" t="s">
        <v>170</v>
      </c>
      <c r="AA25" s="421"/>
      <c r="AB25" s="421"/>
      <c r="AC25" s="421"/>
      <c r="AD25" s="421"/>
      <c r="AE25" s="421"/>
      <c r="AF25" s="421"/>
      <c r="AG25" s="422"/>
      <c r="AH25" s="442" t="s">
        <v>127</v>
      </c>
      <c r="AI25" s="443"/>
      <c r="AJ25" s="443"/>
      <c r="AK25" s="443"/>
      <c r="AL25" s="485"/>
      <c r="AM25" s="442" t="s">
        <v>127</v>
      </c>
      <c r="AN25" s="443"/>
      <c r="AO25" s="443"/>
      <c r="AP25" s="443"/>
      <c r="AQ25" s="443"/>
      <c r="AR25" s="485"/>
      <c r="AS25" s="442" t="s">
        <v>171</v>
      </c>
      <c r="AT25" s="443"/>
      <c r="AU25" s="443"/>
      <c r="AV25" s="443"/>
      <c r="AW25" s="443"/>
      <c r="AX25" s="444"/>
      <c r="AY25" s="351" t="s">
        <v>172</v>
      </c>
      <c r="AZ25" s="352"/>
      <c r="BA25" s="352"/>
      <c r="BB25" s="352"/>
      <c r="BC25" s="352"/>
      <c r="BD25" s="352"/>
      <c r="BE25" s="352"/>
      <c r="BF25" s="352"/>
      <c r="BG25" s="352"/>
      <c r="BH25" s="352"/>
      <c r="BI25" s="352"/>
      <c r="BJ25" s="352"/>
      <c r="BK25" s="352"/>
      <c r="BL25" s="352"/>
      <c r="BM25" s="353"/>
      <c r="BN25" s="354">
        <v>1428918</v>
      </c>
      <c r="BO25" s="355"/>
      <c r="BP25" s="355"/>
      <c r="BQ25" s="355"/>
      <c r="BR25" s="355"/>
      <c r="BS25" s="355"/>
      <c r="BT25" s="355"/>
      <c r="BU25" s="356"/>
      <c r="BV25" s="354">
        <v>1522936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173</v>
      </c>
      <c r="F26" s="421"/>
      <c r="G26" s="421"/>
      <c r="H26" s="421"/>
      <c r="I26" s="421"/>
      <c r="J26" s="421"/>
      <c r="K26" s="422"/>
      <c r="L26" s="442">
        <v>1</v>
      </c>
      <c r="M26" s="443"/>
      <c r="N26" s="443"/>
      <c r="O26" s="443"/>
      <c r="P26" s="485"/>
      <c r="Q26" s="442">
        <v>5770</v>
      </c>
      <c r="R26" s="443"/>
      <c r="S26" s="443"/>
      <c r="T26" s="443"/>
      <c r="U26" s="443"/>
      <c r="V26" s="485"/>
      <c r="W26" s="537"/>
      <c r="X26" s="538"/>
      <c r="Y26" s="539"/>
      <c r="Z26" s="441" t="s">
        <v>174</v>
      </c>
      <c r="AA26" s="543"/>
      <c r="AB26" s="543"/>
      <c r="AC26" s="543"/>
      <c r="AD26" s="543"/>
      <c r="AE26" s="543"/>
      <c r="AF26" s="543"/>
      <c r="AG26" s="544"/>
      <c r="AH26" s="442">
        <v>2</v>
      </c>
      <c r="AI26" s="443"/>
      <c r="AJ26" s="443"/>
      <c r="AK26" s="443"/>
      <c r="AL26" s="485"/>
      <c r="AM26" s="442" t="s">
        <v>175</v>
      </c>
      <c r="AN26" s="443"/>
      <c r="AO26" s="443"/>
      <c r="AP26" s="443"/>
      <c r="AQ26" s="443"/>
      <c r="AR26" s="485"/>
      <c r="AS26" s="442" t="s">
        <v>175</v>
      </c>
      <c r="AT26" s="443"/>
      <c r="AU26" s="443"/>
      <c r="AV26" s="443"/>
      <c r="AW26" s="443"/>
      <c r="AX26" s="444"/>
      <c r="AY26" s="394" t="s">
        <v>176</v>
      </c>
      <c r="AZ26" s="395"/>
      <c r="BA26" s="395"/>
      <c r="BB26" s="395"/>
      <c r="BC26" s="395"/>
      <c r="BD26" s="395"/>
      <c r="BE26" s="395"/>
      <c r="BF26" s="395"/>
      <c r="BG26" s="395"/>
      <c r="BH26" s="395"/>
      <c r="BI26" s="395"/>
      <c r="BJ26" s="395"/>
      <c r="BK26" s="395"/>
      <c r="BL26" s="395"/>
      <c r="BM26" s="396"/>
      <c r="BN26" s="391" t="s">
        <v>127</v>
      </c>
      <c r="BO26" s="392"/>
      <c r="BP26" s="392"/>
      <c r="BQ26" s="392"/>
      <c r="BR26" s="392"/>
      <c r="BS26" s="392"/>
      <c r="BT26" s="392"/>
      <c r="BU26" s="393"/>
      <c r="BV26" s="391" t="s">
        <v>171</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177</v>
      </c>
      <c r="F27" s="421"/>
      <c r="G27" s="421"/>
      <c r="H27" s="421"/>
      <c r="I27" s="421"/>
      <c r="J27" s="421"/>
      <c r="K27" s="422"/>
      <c r="L27" s="442">
        <v>1</v>
      </c>
      <c r="M27" s="443"/>
      <c r="N27" s="443"/>
      <c r="O27" s="443"/>
      <c r="P27" s="485"/>
      <c r="Q27" s="442">
        <v>2840</v>
      </c>
      <c r="R27" s="443"/>
      <c r="S27" s="443"/>
      <c r="T27" s="443"/>
      <c r="U27" s="443"/>
      <c r="V27" s="485"/>
      <c r="W27" s="537"/>
      <c r="X27" s="538"/>
      <c r="Y27" s="539"/>
      <c r="Z27" s="441" t="s">
        <v>178</v>
      </c>
      <c r="AA27" s="421"/>
      <c r="AB27" s="421"/>
      <c r="AC27" s="421"/>
      <c r="AD27" s="421"/>
      <c r="AE27" s="421"/>
      <c r="AF27" s="421"/>
      <c r="AG27" s="422"/>
      <c r="AH27" s="442">
        <v>10</v>
      </c>
      <c r="AI27" s="443"/>
      <c r="AJ27" s="443"/>
      <c r="AK27" s="443"/>
      <c r="AL27" s="485"/>
      <c r="AM27" s="442">
        <v>24930</v>
      </c>
      <c r="AN27" s="443"/>
      <c r="AO27" s="443"/>
      <c r="AP27" s="443"/>
      <c r="AQ27" s="443"/>
      <c r="AR27" s="485"/>
      <c r="AS27" s="442">
        <v>2493</v>
      </c>
      <c r="AT27" s="443"/>
      <c r="AU27" s="443"/>
      <c r="AV27" s="443"/>
      <c r="AW27" s="443"/>
      <c r="AX27" s="444"/>
      <c r="AY27" s="486" t="s">
        <v>179</v>
      </c>
      <c r="AZ27" s="487"/>
      <c r="BA27" s="487"/>
      <c r="BB27" s="487"/>
      <c r="BC27" s="487"/>
      <c r="BD27" s="487"/>
      <c r="BE27" s="487"/>
      <c r="BF27" s="487"/>
      <c r="BG27" s="487"/>
      <c r="BH27" s="487"/>
      <c r="BI27" s="487"/>
      <c r="BJ27" s="487"/>
      <c r="BK27" s="487"/>
      <c r="BL27" s="487"/>
      <c r="BM27" s="488"/>
      <c r="BN27" s="510" t="s">
        <v>127</v>
      </c>
      <c r="BO27" s="511"/>
      <c r="BP27" s="511"/>
      <c r="BQ27" s="511"/>
      <c r="BR27" s="511"/>
      <c r="BS27" s="511"/>
      <c r="BT27" s="511"/>
      <c r="BU27" s="512"/>
      <c r="BV27" s="510" t="s">
        <v>127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180</v>
      </c>
      <c r="F28" s="421"/>
      <c r="G28" s="421"/>
      <c r="H28" s="421"/>
      <c r="I28" s="421"/>
      <c r="J28" s="421"/>
      <c r="K28" s="422"/>
      <c r="L28" s="442">
        <v>1</v>
      </c>
      <c r="M28" s="443"/>
      <c r="N28" s="443"/>
      <c r="O28" s="443"/>
      <c r="P28" s="485"/>
      <c r="Q28" s="442">
        <v>2370</v>
      </c>
      <c r="R28" s="443"/>
      <c r="S28" s="443"/>
      <c r="T28" s="443"/>
      <c r="U28" s="443"/>
      <c r="V28" s="485"/>
      <c r="W28" s="537"/>
      <c r="X28" s="538"/>
      <c r="Y28" s="539"/>
      <c r="Z28" s="441" t="s">
        <v>181</v>
      </c>
      <c r="AA28" s="421"/>
      <c r="AB28" s="421"/>
      <c r="AC28" s="421"/>
      <c r="AD28" s="421"/>
      <c r="AE28" s="421"/>
      <c r="AF28" s="421"/>
      <c r="AG28" s="422"/>
      <c r="AH28" s="442" t="s">
        <v>127</v>
      </c>
      <c r="AI28" s="443"/>
      <c r="AJ28" s="443"/>
      <c r="AK28" s="443"/>
      <c r="AL28" s="485"/>
      <c r="AM28" s="442" t="s">
        <v>171</v>
      </c>
      <c r="AN28" s="443"/>
      <c r="AO28" s="443"/>
      <c r="AP28" s="443"/>
      <c r="AQ28" s="443"/>
      <c r="AR28" s="485"/>
      <c r="AS28" s="442" t="s">
        <v>127</v>
      </c>
      <c r="AT28" s="443"/>
      <c r="AU28" s="443"/>
      <c r="AV28" s="443"/>
      <c r="AW28" s="443"/>
      <c r="AX28" s="444"/>
      <c r="AY28" s="545" t="s">
        <v>182</v>
      </c>
      <c r="AZ28" s="546"/>
      <c r="BA28" s="546"/>
      <c r="BB28" s="547"/>
      <c r="BC28" s="351" t="s">
        <v>48</v>
      </c>
      <c r="BD28" s="352"/>
      <c r="BE28" s="352"/>
      <c r="BF28" s="352"/>
      <c r="BG28" s="352"/>
      <c r="BH28" s="352"/>
      <c r="BI28" s="352"/>
      <c r="BJ28" s="352"/>
      <c r="BK28" s="352"/>
      <c r="BL28" s="352"/>
      <c r="BM28" s="353"/>
      <c r="BN28" s="354">
        <v>892358</v>
      </c>
      <c r="BO28" s="355"/>
      <c r="BP28" s="355"/>
      <c r="BQ28" s="355"/>
      <c r="BR28" s="355"/>
      <c r="BS28" s="355"/>
      <c r="BT28" s="355"/>
      <c r="BU28" s="356"/>
      <c r="BV28" s="354">
        <v>738992</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183</v>
      </c>
      <c r="F29" s="421"/>
      <c r="G29" s="421"/>
      <c r="H29" s="421"/>
      <c r="I29" s="421"/>
      <c r="J29" s="421"/>
      <c r="K29" s="422"/>
      <c r="L29" s="442">
        <v>12</v>
      </c>
      <c r="M29" s="443"/>
      <c r="N29" s="443"/>
      <c r="O29" s="443"/>
      <c r="P29" s="485"/>
      <c r="Q29" s="442">
        <v>2130</v>
      </c>
      <c r="R29" s="443"/>
      <c r="S29" s="443"/>
      <c r="T29" s="443"/>
      <c r="U29" s="443"/>
      <c r="V29" s="485"/>
      <c r="W29" s="540"/>
      <c r="X29" s="541"/>
      <c r="Y29" s="542"/>
      <c r="Z29" s="441" t="s">
        <v>184</v>
      </c>
      <c r="AA29" s="421"/>
      <c r="AB29" s="421"/>
      <c r="AC29" s="421"/>
      <c r="AD29" s="421"/>
      <c r="AE29" s="421"/>
      <c r="AF29" s="421"/>
      <c r="AG29" s="422"/>
      <c r="AH29" s="442">
        <v>94</v>
      </c>
      <c r="AI29" s="443"/>
      <c r="AJ29" s="443"/>
      <c r="AK29" s="443"/>
      <c r="AL29" s="485"/>
      <c r="AM29" s="442">
        <v>281298</v>
      </c>
      <c r="AN29" s="443"/>
      <c r="AO29" s="443"/>
      <c r="AP29" s="443"/>
      <c r="AQ29" s="443"/>
      <c r="AR29" s="485"/>
      <c r="AS29" s="442">
        <v>2993</v>
      </c>
      <c r="AT29" s="443"/>
      <c r="AU29" s="443"/>
      <c r="AV29" s="443"/>
      <c r="AW29" s="443"/>
      <c r="AX29" s="444"/>
      <c r="AY29" s="548"/>
      <c r="AZ29" s="549"/>
      <c r="BA29" s="549"/>
      <c r="BB29" s="550"/>
      <c r="BC29" s="425" t="s">
        <v>185</v>
      </c>
      <c r="BD29" s="426"/>
      <c r="BE29" s="426"/>
      <c r="BF29" s="426"/>
      <c r="BG29" s="426"/>
      <c r="BH29" s="426"/>
      <c r="BI29" s="426"/>
      <c r="BJ29" s="426"/>
      <c r="BK29" s="426"/>
      <c r="BL29" s="426"/>
      <c r="BM29" s="427"/>
      <c r="BN29" s="391">
        <v>62664</v>
      </c>
      <c r="BO29" s="392"/>
      <c r="BP29" s="392"/>
      <c r="BQ29" s="392"/>
      <c r="BR29" s="392"/>
      <c r="BS29" s="392"/>
      <c r="BT29" s="392"/>
      <c r="BU29" s="393"/>
      <c r="BV29" s="391">
        <v>28501</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8">
        <v>97.3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1050463</v>
      </c>
      <c r="BO30" s="511"/>
      <c r="BP30" s="511"/>
      <c r="BQ30" s="511"/>
      <c r="BR30" s="511"/>
      <c r="BS30" s="511"/>
      <c r="BT30" s="511"/>
      <c r="BU30" s="512"/>
      <c r="BV30" s="510">
        <v>837106</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187</v>
      </c>
      <c r="D32" s="554"/>
      <c r="E32" s="554"/>
      <c r="F32" s="554"/>
      <c r="G32" s="554"/>
      <c r="H32" s="554"/>
      <c r="I32" s="554"/>
      <c r="J32" s="554"/>
      <c r="K32" s="554"/>
      <c r="L32" s="554"/>
      <c r="M32" s="554"/>
      <c r="N32" s="554"/>
      <c r="O32" s="554"/>
      <c r="P32" s="554"/>
      <c r="Q32" s="554"/>
      <c r="R32" s="554"/>
      <c r="S32" s="554"/>
      <c r="U32" s="395" t="s">
        <v>188</v>
      </c>
      <c r="V32" s="395"/>
      <c r="W32" s="395"/>
      <c r="X32" s="395"/>
      <c r="Y32" s="395"/>
      <c r="Z32" s="395"/>
      <c r="AA32" s="395"/>
      <c r="AB32" s="395"/>
      <c r="AC32" s="395"/>
      <c r="AD32" s="395"/>
      <c r="AE32" s="395"/>
      <c r="AF32" s="395"/>
      <c r="AG32" s="395"/>
      <c r="AH32" s="395"/>
      <c r="AI32" s="395"/>
      <c r="AJ32" s="395"/>
      <c r="AK32" s="395"/>
      <c r="AM32" s="395" t="s">
        <v>189</v>
      </c>
      <c r="AN32" s="395"/>
      <c r="AO32" s="395"/>
      <c r="AP32" s="395"/>
      <c r="AQ32" s="395"/>
      <c r="AR32" s="395"/>
      <c r="AS32" s="395"/>
      <c r="AT32" s="395"/>
      <c r="AU32" s="395"/>
      <c r="AV32" s="395"/>
      <c r="AW32" s="395"/>
      <c r="AX32" s="395"/>
      <c r="AY32" s="395"/>
      <c r="AZ32" s="395"/>
      <c r="BA32" s="395"/>
      <c r="BB32" s="395"/>
      <c r="BC32" s="395"/>
      <c r="BE32" s="395" t="s">
        <v>190</v>
      </c>
      <c r="BF32" s="395"/>
      <c r="BG32" s="395"/>
      <c r="BH32" s="395"/>
      <c r="BI32" s="395"/>
      <c r="BJ32" s="395"/>
      <c r="BK32" s="395"/>
      <c r="BL32" s="395"/>
      <c r="BM32" s="395"/>
      <c r="BN32" s="395"/>
      <c r="BO32" s="395"/>
      <c r="BP32" s="395"/>
      <c r="BQ32" s="395"/>
      <c r="BR32" s="395"/>
      <c r="BS32" s="395"/>
      <c r="BT32" s="395"/>
      <c r="BU32" s="395"/>
      <c r="BW32" s="395" t="s">
        <v>191</v>
      </c>
      <c r="BX32" s="395"/>
      <c r="BY32" s="395"/>
      <c r="BZ32" s="395"/>
      <c r="CA32" s="395"/>
      <c r="CB32" s="395"/>
      <c r="CC32" s="395"/>
      <c r="CD32" s="395"/>
      <c r="CE32" s="395"/>
      <c r="CF32" s="395"/>
      <c r="CG32" s="395"/>
      <c r="CH32" s="395"/>
      <c r="CI32" s="395"/>
      <c r="CJ32" s="395"/>
      <c r="CK32" s="395"/>
      <c r="CL32" s="395"/>
      <c r="CM32" s="395"/>
      <c r="CO32" s="395" t="s">
        <v>192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193</v>
      </c>
      <c r="D33" s="415"/>
      <c r="E33" s="380" t="s">
        <v>194</v>
      </c>
      <c r="F33" s="380"/>
      <c r="G33" s="380"/>
      <c r="H33" s="380"/>
      <c r="I33" s="380"/>
      <c r="J33" s="380"/>
      <c r="K33" s="380"/>
      <c r="L33" s="380"/>
      <c r="M33" s="380"/>
      <c r="N33" s="380"/>
      <c r="O33" s="380"/>
      <c r="P33" s="380"/>
      <c r="Q33" s="380"/>
      <c r="R33" s="380"/>
      <c r="S33" s="380"/>
      <c r="T33" s="197"/>
      <c r="U33" s="415" t="s">
        <v>193</v>
      </c>
      <c r="V33" s="415"/>
      <c r="W33" s="380" t="s">
        <v>195</v>
      </c>
      <c r="X33" s="380"/>
      <c r="Y33" s="380"/>
      <c r="Z33" s="380"/>
      <c r="AA33" s="380"/>
      <c r="AB33" s="380"/>
      <c r="AC33" s="380"/>
      <c r="AD33" s="380"/>
      <c r="AE33" s="380"/>
      <c r="AF33" s="380"/>
      <c r="AG33" s="380"/>
      <c r="AH33" s="380"/>
      <c r="AI33" s="380"/>
      <c r="AJ33" s="380"/>
      <c r="AK33" s="380"/>
      <c r="AL33" s="197"/>
      <c r="AM33" s="415" t="s">
        <v>193</v>
      </c>
      <c r="AN33" s="415"/>
      <c r="AO33" s="380" t="s">
        <v>196</v>
      </c>
      <c r="AP33" s="380"/>
      <c r="AQ33" s="380"/>
      <c r="AR33" s="380"/>
      <c r="AS33" s="380"/>
      <c r="AT33" s="380"/>
      <c r="AU33" s="380"/>
      <c r="AV33" s="380"/>
      <c r="AW33" s="380"/>
      <c r="AX33" s="380"/>
      <c r="AY33" s="380"/>
      <c r="AZ33" s="380"/>
      <c r="BA33" s="380"/>
      <c r="BB33" s="380"/>
      <c r="BC33" s="380"/>
      <c r="BD33" s="198"/>
      <c r="BE33" s="380" t="s">
        <v>197</v>
      </c>
      <c r="BF33" s="380"/>
      <c r="BG33" s="380" t="s">
        <v>198</v>
      </c>
      <c r="BH33" s="380"/>
      <c r="BI33" s="380"/>
      <c r="BJ33" s="380"/>
      <c r="BK33" s="380"/>
      <c r="BL33" s="380"/>
      <c r="BM33" s="380"/>
      <c r="BN33" s="380"/>
      <c r="BO33" s="380"/>
      <c r="BP33" s="380"/>
      <c r="BQ33" s="380"/>
      <c r="BR33" s="380"/>
      <c r="BS33" s="380"/>
      <c r="BT33" s="380"/>
      <c r="BU33" s="380"/>
      <c r="BV33" s="198"/>
      <c r="BW33" s="415" t="s">
        <v>197</v>
      </c>
      <c r="BX33" s="415"/>
      <c r="BY33" s="380" t="s">
        <v>199</v>
      </c>
      <c r="BZ33" s="380"/>
      <c r="CA33" s="380"/>
      <c r="CB33" s="380"/>
      <c r="CC33" s="380"/>
      <c r="CD33" s="380"/>
      <c r="CE33" s="380"/>
      <c r="CF33" s="380"/>
      <c r="CG33" s="380"/>
      <c r="CH33" s="380"/>
      <c r="CI33" s="380"/>
      <c r="CJ33" s="380"/>
      <c r="CK33" s="380"/>
      <c r="CL33" s="380"/>
      <c r="CM33" s="380"/>
      <c r="CN33" s="197"/>
      <c r="CO33" s="415" t="s">
        <v>200</v>
      </c>
      <c r="CP33" s="415"/>
      <c r="CQ33" s="380" t="s">
        <v>201</v>
      </c>
      <c r="CR33" s="380"/>
      <c r="CS33" s="380"/>
      <c r="CT33" s="380"/>
      <c r="CU33" s="380"/>
      <c r="CV33" s="380"/>
      <c r="CW33" s="380"/>
      <c r="CX33" s="380"/>
      <c r="CY33" s="380"/>
      <c r="CZ33" s="380"/>
      <c r="DA33" s="380"/>
      <c r="DB33" s="380"/>
      <c r="DC33" s="380"/>
      <c r="DD33" s="380"/>
      <c r="DE33" s="380"/>
      <c r="DF33" s="197"/>
      <c r="DG33" s="580" t="s">
        <v>202</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睦沢町国民健康保険特別会計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5</v>
      </c>
      <c r="BF34" s="581"/>
      <c r="BG34" s="582" t="str">
        <f>IF('各会計、関係団体の財政状況及び健全化判断比率'!B31="","",'各会計、関係団体の財政状況及び健全化判断比率'!B31)</f>
        <v>睦沢町農業集落排水事業特別会計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長生郡市広域市町村圏組合（一般会計）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16</v>
      </c>
      <c r="CP34" s="581"/>
      <c r="CQ34" s="582" t="str">
        <f>IF('各会計、関係団体の財政状況及び健全化判断比率'!BS7="","",'各会計、関係団体の財政状況及び健全化判断比率'!BS7)</f>
        <v>CHIBAむつざわエナジー</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睦沢町介護保険特別会計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長生郡市広域市町村圏組合（水道事業会計）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睦沢町後期高齢者医療特別会計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長生郡市広域市町村圏組合（病院事業会計）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九十九里地域水道企業団（水道用水供給事業会計）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一宮聖苑組合（一般会計）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千葉県市町村総合事務組合（一般会計）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14</v>
      </c>
      <c r="BX42" s="581"/>
      <c r="BY42" s="582" t="str">
        <f>IF('各会計、関係団体の財政状況及び健全化判断比率'!B76="","",'各会計、関係団体の財政状況及び健全化判断比率'!B76)</f>
        <v>千葉県市町村総合事務組合（千葉県自治会館管理運営特別会計）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15</v>
      </c>
      <c r="BX43" s="581"/>
      <c r="BY43" s="582" t="str">
        <f>IF('各会計、関係団体の財政状況及び健全化判断比率'!B77="","",'各会計、関係団体の財政状況及び健全化判断比率'!B77)</f>
        <v>千葉県市町村総合事務組合（千葉県自治研修センター特別会計）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E30D-8318-4791-9085-B2558111DE95}">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211</v>
      </c>
      <c r="DI1" s="587"/>
      <c r="DJ1" s="587"/>
      <c r="DK1" s="587"/>
      <c r="DL1" s="587"/>
      <c r="DM1" s="587"/>
      <c r="DN1" s="588"/>
      <c r="DO1" s="205"/>
      <c r="DP1" s="586" t="s">
        <v>212</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214</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215</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216</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217</v>
      </c>
      <c r="S4" s="590"/>
      <c r="T4" s="590"/>
      <c r="U4" s="590"/>
      <c r="V4" s="590"/>
      <c r="W4" s="590"/>
      <c r="X4" s="590"/>
      <c r="Y4" s="591"/>
      <c r="Z4" s="589" t="s">
        <v>218</v>
      </c>
      <c r="AA4" s="590"/>
      <c r="AB4" s="590"/>
      <c r="AC4" s="591"/>
      <c r="AD4" s="589" t="s">
        <v>219</v>
      </c>
      <c r="AE4" s="590"/>
      <c r="AF4" s="590"/>
      <c r="AG4" s="590"/>
      <c r="AH4" s="590"/>
      <c r="AI4" s="590"/>
      <c r="AJ4" s="590"/>
      <c r="AK4" s="591"/>
      <c r="AL4" s="589" t="s">
        <v>218</v>
      </c>
      <c r="AM4" s="590"/>
      <c r="AN4" s="590"/>
      <c r="AO4" s="591"/>
      <c r="AP4" s="592" t="s">
        <v>220</v>
      </c>
      <c r="AQ4" s="592"/>
      <c r="AR4" s="592"/>
      <c r="AS4" s="592"/>
      <c r="AT4" s="592"/>
      <c r="AU4" s="592"/>
      <c r="AV4" s="592"/>
      <c r="AW4" s="592"/>
      <c r="AX4" s="592"/>
      <c r="AY4" s="592"/>
      <c r="AZ4" s="592"/>
      <c r="BA4" s="592"/>
      <c r="BB4" s="592"/>
      <c r="BC4" s="592"/>
      <c r="BD4" s="592"/>
      <c r="BE4" s="592"/>
      <c r="BF4" s="592"/>
      <c r="BG4" s="592" t="s">
        <v>221</v>
      </c>
      <c r="BH4" s="592"/>
      <c r="BI4" s="592"/>
      <c r="BJ4" s="592"/>
      <c r="BK4" s="592"/>
      <c r="BL4" s="592"/>
      <c r="BM4" s="592"/>
      <c r="BN4" s="592"/>
      <c r="BO4" s="592" t="s">
        <v>218</v>
      </c>
      <c r="BP4" s="592"/>
      <c r="BQ4" s="592"/>
      <c r="BR4" s="592"/>
      <c r="BS4" s="592" t="s">
        <v>222</v>
      </c>
      <c r="BT4" s="592"/>
      <c r="BU4" s="592"/>
      <c r="BV4" s="592"/>
      <c r="BW4" s="592"/>
      <c r="BX4" s="592"/>
      <c r="BY4" s="592"/>
      <c r="BZ4" s="592"/>
      <c r="CA4" s="592"/>
      <c r="CB4" s="592"/>
      <c r="CD4" s="589" t="s">
        <v>223</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224</v>
      </c>
      <c r="C5" s="594"/>
      <c r="D5" s="594"/>
      <c r="E5" s="594"/>
      <c r="F5" s="594"/>
      <c r="G5" s="594"/>
      <c r="H5" s="594"/>
      <c r="I5" s="594"/>
      <c r="J5" s="594"/>
      <c r="K5" s="594"/>
      <c r="L5" s="594"/>
      <c r="M5" s="594"/>
      <c r="N5" s="594"/>
      <c r="O5" s="594"/>
      <c r="P5" s="594"/>
      <c r="Q5" s="595"/>
      <c r="R5" s="596">
        <v>750282</v>
      </c>
      <c r="S5" s="597"/>
      <c r="T5" s="597"/>
      <c r="U5" s="597"/>
      <c r="V5" s="597"/>
      <c r="W5" s="597"/>
      <c r="X5" s="597"/>
      <c r="Y5" s="598"/>
      <c r="Z5" s="599">
        <v>17.5</v>
      </c>
      <c r="AA5" s="599"/>
      <c r="AB5" s="599"/>
      <c r="AC5" s="599"/>
      <c r="AD5" s="600">
        <v>750282</v>
      </c>
      <c r="AE5" s="600"/>
      <c r="AF5" s="600"/>
      <c r="AG5" s="600"/>
      <c r="AH5" s="600"/>
      <c r="AI5" s="600"/>
      <c r="AJ5" s="600"/>
      <c r="AK5" s="600"/>
      <c r="AL5" s="601">
        <v>28.7</v>
      </c>
      <c r="AM5" s="602"/>
      <c r="AN5" s="602"/>
      <c r="AO5" s="603"/>
      <c r="AP5" s="593" t="s">
        <v>225</v>
      </c>
      <c r="AQ5" s="594"/>
      <c r="AR5" s="594"/>
      <c r="AS5" s="594"/>
      <c r="AT5" s="594"/>
      <c r="AU5" s="594"/>
      <c r="AV5" s="594"/>
      <c r="AW5" s="594"/>
      <c r="AX5" s="594"/>
      <c r="AY5" s="594"/>
      <c r="AZ5" s="594"/>
      <c r="BA5" s="594"/>
      <c r="BB5" s="594"/>
      <c r="BC5" s="594"/>
      <c r="BD5" s="594"/>
      <c r="BE5" s="594"/>
      <c r="BF5" s="595"/>
      <c r="BG5" s="607">
        <v>750282</v>
      </c>
      <c r="BH5" s="608"/>
      <c r="BI5" s="608"/>
      <c r="BJ5" s="608"/>
      <c r="BK5" s="608"/>
      <c r="BL5" s="608"/>
      <c r="BM5" s="608"/>
      <c r="BN5" s="609"/>
      <c r="BO5" s="610">
        <v>100</v>
      </c>
      <c r="BP5" s="610"/>
      <c r="BQ5" s="610"/>
      <c r="BR5" s="610"/>
      <c r="BS5" s="611" t="s">
        <v>127</v>
      </c>
      <c r="BT5" s="611"/>
      <c r="BU5" s="611"/>
      <c r="BV5" s="611"/>
      <c r="BW5" s="611"/>
      <c r="BX5" s="611"/>
      <c r="BY5" s="611"/>
      <c r="BZ5" s="611"/>
      <c r="CA5" s="611"/>
      <c r="CB5" s="615"/>
      <c r="CD5" s="589" t="s">
        <v>220</v>
      </c>
      <c r="CE5" s="590"/>
      <c r="CF5" s="590"/>
      <c r="CG5" s="590"/>
      <c r="CH5" s="590"/>
      <c r="CI5" s="590"/>
      <c r="CJ5" s="590"/>
      <c r="CK5" s="590"/>
      <c r="CL5" s="590"/>
      <c r="CM5" s="590"/>
      <c r="CN5" s="590"/>
      <c r="CO5" s="590"/>
      <c r="CP5" s="590"/>
      <c r="CQ5" s="591"/>
      <c r="CR5" s="589" t="s">
        <v>226</v>
      </c>
      <c r="CS5" s="590"/>
      <c r="CT5" s="590"/>
      <c r="CU5" s="590"/>
      <c r="CV5" s="590"/>
      <c r="CW5" s="590"/>
      <c r="CX5" s="590"/>
      <c r="CY5" s="591"/>
      <c r="CZ5" s="589" t="s">
        <v>218</v>
      </c>
      <c r="DA5" s="590"/>
      <c r="DB5" s="590"/>
      <c r="DC5" s="591"/>
      <c r="DD5" s="589" t="s">
        <v>227</v>
      </c>
      <c r="DE5" s="590"/>
      <c r="DF5" s="590"/>
      <c r="DG5" s="590"/>
      <c r="DH5" s="590"/>
      <c r="DI5" s="590"/>
      <c r="DJ5" s="590"/>
      <c r="DK5" s="590"/>
      <c r="DL5" s="590"/>
      <c r="DM5" s="590"/>
      <c r="DN5" s="590"/>
      <c r="DO5" s="590"/>
      <c r="DP5" s="591"/>
      <c r="DQ5" s="589" t="s">
        <v>228</v>
      </c>
      <c r="DR5" s="590"/>
      <c r="DS5" s="590"/>
      <c r="DT5" s="590"/>
      <c r="DU5" s="590"/>
      <c r="DV5" s="590"/>
      <c r="DW5" s="590"/>
      <c r="DX5" s="590"/>
      <c r="DY5" s="590"/>
      <c r="DZ5" s="590"/>
      <c r="EA5" s="590"/>
      <c r="EB5" s="590"/>
      <c r="EC5" s="591"/>
    </row>
    <row r="6" spans="2:143" ht="11.25" customHeight="1" x14ac:dyDescent="0.2">
      <c r="B6" s="604" t="s">
        <v>229</v>
      </c>
      <c r="C6" s="605"/>
      <c r="D6" s="605"/>
      <c r="E6" s="605"/>
      <c r="F6" s="605"/>
      <c r="G6" s="605"/>
      <c r="H6" s="605"/>
      <c r="I6" s="605"/>
      <c r="J6" s="605"/>
      <c r="K6" s="605"/>
      <c r="L6" s="605"/>
      <c r="M6" s="605"/>
      <c r="N6" s="605"/>
      <c r="O6" s="605"/>
      <c r="P6" s="605"/>
      <c r="Q6" s="606"/>
      <c r="R6" s="607">
        <v>62625</v>
      </c>
      <c r="S6" s="608"/>
      <c r="T6" s="608"/>
      <c r="U6" s="608"/>
      <c r="V6" s="608"/>
      <c r="W6" s="608"/>
      <c r="X6" s="608"/>
      <c r="Y6" s="609"/>
      <c r="Z6" s="610">
        <v>1.5</v>
      </c>
      <c r="AA6" s="610"/>
      <c r="AB6" s="610"/>
      <c r="AC6" s="610"/>
      <c r="AD6" s="611">
        <v>62625</v>
      </c>
      <c r="AE6" s="611"/>
      <c r="AF6" s="611"/>
      <c r="AG6" s="611"/>
      <c r="AH6" s="611"/>
      <c r="AI6" s="611"/>
      <c r="AJ6" s="611"/>
      <c r="AK6" s="611"/>
      <c r="AL6" s="612">
        <v>2.4</v>
      </c>
      <c r="AM6" s="613"/>
      <c r="AN6" s="613"/>
      <c r="AO6" s="614"/>
      <c r="AP6" s="604" t="s">
        <v>230</v>
      </c>
      <c r="AQ6" s="605"/>
      <c r="AR6" s="605"/>
      <c r="AS6" s="605"/>
      <c r="AT6" s="605"/>
      <c r="AU6" s="605"/>
      <c r="AV6" s="605"/>
      <c r="AW6" s="605"/>
      <c r="AX6" s="605"/>
      <c r="AY6" s="605"/>
      <c r="AZ6" s="605"/>
      <c r="BA6" s="605"/>
      <c r="BB6" s="605"/>
      <c r="BC6" s="605"/>
      <c r="BD6" s="605"/>
      <c r="BE6" s="605"/>
      <c r="BF6" s="606"/>
      <c r="BG6" s="607">
        <v>750282</v>
      </c>
      <c r="BH6" s="608"/>
      <c r="BI6" s="608"/>
      <c r="BJ6" s="608"/>
      <c r="BK6" s="608"/>
      <c r="BL6" s="608"/>
      <c r="BM6" s="608"/>
      <c r="BN6" s="609"/>
      <c r="BO6" s="610">
        <v>100</v>
      </c>
      <c r="BP6" s="610"/>
      <c r="BQ6" s="610"/>
      <c r="BR6" s="610"/>
      <c r="BS6" s="611" t="s">
        <v>127</v>
      </c>
      <c r="BT6" s="611"/>
      <c r="BU6" s="611"/>
      <c r="BV6" s="611"/>
      <c r="BW6" s="611"/>
      <c r="BX6" s="611"/>
      <c r="BY6" s="611"/>
      <c r="BZ6" s="611"/>
      <c r="CA6" s="611"/>
      <c r="CB6" s="615"/>
      <c r="CD6" s="593" t="s">
        <v>231</v>
      </c>
      <c r="CE6" s="594"/>
      <c r="CF6" s="594"/>
      <c r="CG6" s="594"/>
      <c r="CH6" s="594"/>
      <c r="CI6" s="594"/>
      <c r="CJ6" s="594"/>
      <c r="CK6" s="594"/>
      <c r="CL6" s="594"/>
      <c r="CM6" s="594"/>
      <c r="CN6" s="594"/>
      <c r="CO6" s="594"/>
      <c r="CP6" s="594"/>
      <c r="CQ6" s="595"/>
      <c r="CR6" s="607">
        <v>87304</v>
      </c>
      <c r="CS6" s="608"/>
      <c r="CT6" s="608"/>
      <c r="CU6" s="608"/>
      <c r="CV6" s="608"/>
      <c r="CW6" s="608"/>
      <c r="CX6" s="608"/>
      <c r="CY6" s="609"/>
      <c r="CZ6" s="601">
        <v>2.1</v>
      </c>
      <c r="DA6" s="602"/>
      <c r="DB6" s="602"/>
      <c r="DC6" s="618"/>
      <c r="DD6" s="616" t="s">
        <v>127</v>
      </c>
      <c r="DE6" s="608"/>
      <c r="DF6" s="608"/>
      <c r="DG6" s="608"/>
      <c r="DH6" s="608"/>
      <c r="DI6" s="608"/>
      <c r="DJ6" s="608"/>
      <c r="DK6" s="608"/>
      <c r="DL6" s="608"/>
      <c r="DM6" s="608"/>
      <c r="DN6" s="608"/>
      <c r="DO6" s="608"/>
      <c r="DP6" s="609"/>
      <c r="DQ6" s="616">
        <v>87304</v>
      </c>
      <c r="DR6" s="608"/>
      <c r="DS6" s="608"/>
      <c r="DT6" s="608"/>
      <c r="DU6" s="608"/>
      <c r="DV6" s="608"/>
      <c r="DW6" s="608"/>
      <c r="DX6" s="608"/>
      <c r="DY6" s="608"/>
      <c r="DZ6" s="608"/>
      <c r="EA6" s="608"/>
      <c r="EB6" s="608"/>
      <c r="EC6" s="617"/>
    </row>
    <row r="7" spans="2:143" ht="11.25" customHeight="1" x14ac:dyDescent="0.2">
      <c r="B7" s="604" t="s">
        <v>232</v>
      </c>
      <c r="C7" s="605"/>
      <c r="D7" s="605"/>
      <c r="E7" s="605"/>
      <c r="F7" s="605"/>
      <c r="G7" s="605"/>
      <c r="H7" s="605"/>
      <c r="I7" s="605"/>
      <c r="J7" s="605"/>
      <c r="K7" s="605"/>
      <c r="L7" s="605"/>
      <c r="M7" s="605"/>
      <c r="N7" s="605"/>
      <c r="O7" s="605"/>
      <c r="P7" s="605"/>
      <c r="Q7" s="606"/>
      <c r="R7" s="607">
        <v>504</v>
      </c>
      <c r="S7" s="608"/>
      <c r="T7" s="608"/>
      <c r="U7" s="608"/>
      <c r="V7" s="608"/>
      <c r="W7" s="608"/>
      <c r="X7" s="608"/>
      <c r="Y7" s="609"/>
      <c r="Z7" s="610">
        <v>0</v>
      </c>
      <c r="AA7" s="610"/>
      <c r="AB7" s="610"/>
      <c r="AC7" s="610"/>
      <c r="AD7" s="611">
        <v>504</v>
      </c>
      <c r="AE7" s="611"/>
      <c r="AF7" s="611"/>
      <c r="AG7" s="611"/>
      <c r="AH7" s="611"/>
      <c r="AI7" s="611"/>
      <c r="AJ7" s="611"/>
      <c r="AK7" s="611"/>
      <c r="AL7" s="612">
        <v>0</v>
      </c>
      <c r="AM7" s="613"/>
      <c r="AN7" s="613"/>
      <c r="AO7" s="614"/>
      <c r="AP7" s="604" t="s">
        <v>233</v>
      </c>
      <c r="AQ7" s="605"/>
      <c r="AR7" s="605"/>
      <c r="AS7" s="605"/>
      <c r="AT7" s="605"/>
      <c r="AU7" s="605"/>
      <c r="AV7" s="605"/>
      <c r="AW7" s="605"/>
      <c r="AX7" s="605"/>
      <c r="AY7" s="605"/>
      <c r="AZ7" s="605"/>
      <c r="BA7" s="605"/>
      <c r="BB7" s="605"/>
      <c r="BC7" s="605"/>
      <c r="BD7" s="605"/>
      <c r="BE7" s="605"/>
      <c r="BF7" s="606"/>
      <c r="BG7" s="607">
        <v>296948</v>
      </c>
      <c r="BH7" s="608"/>
      <c r="BI7" s="608"/>
      <c r="BJ7" s="608"/>
      <c r="BK7" s="608"/>
      <c r="BL7" s="608"/>
      <c r="BM7" s="608"/>
      <c r="BN7" s="609"/>
      <c r="BO7" s="610">
        <v>39.6</v>
      </c>
      <c r="BP7" s="610"/>
      <c r="BQ7" s="610"/>
      <c r="BR7" s="610"/>
      <c r="BS7" s="611" t="s">
        <v>127</v>
      </c>
      <c r="BT7" s="611"/>
      <c r="BU7" s="611"/>
      <c r="BV7" s="611"/>
      <c r="BW7" s="611"/>
      <c r="BX7" s="611"/>
      <c r="BY7" s="611"/>
      <c r="BZ7" s="611"/>
      <c r="CA7" s="611"/>
      <c r="CB7" s="615"/>
      <c r="CD7" s="604" t="s">
        <v>234</v>
      </c>
      <c r="CE7" s="605"/>
      <c r="CF7" s="605"/>
      <c r="CG7" s="605"/>
      <c r="CH7" s="605"/>
      <c r="CI7" s="605"/>
      <c r="CJ7" s="605"/>
      <c r="CK7" s="605"/>
      <c r="CL7" s="605"/>
      <c r="CM7" s="605"/>
      <c r="CN7" s="605"/>
      <c r="CO7" s="605"/>
      <c r="CP7" s="605"/>
      <c r="CQ7" s="606"/>
      <c r="CR7" s="607">
        <v>1165601</v>
      </c>
      <c r="CS7" s="608"/>
      <c r="CT7" s="608"/>
      <c r="CU7" s="608"/>
      <c r="CV7" s="608"/>
      <c r="CW7" s="608"/>
      <c r="CX7" s="608"/>
      <c r="CY7" s="609"/>
      <c r="CZ7" s="610">
        <v>28.4</v>
      </c>
      <c r="DA7" s="610"/>
      <c r="DB7" s="610"/>
      <c r="DC7" s="610"/>
      <c r="DD7" s="616">
        <v>98033</v>
      </c>
      <c r="DE7" s="608"/>
      <c r="DF7" s="608"/>
      <c r="DG7" s="608"/>
      <c r="DH7" s="608"/>
      <c r="DI7" s="608"/>
      <c r="DJ7" s="608"/>
      <c r="DK7" s="608"/>
      <c r="DL7" s="608"/>
      <c r="DM7" s="608"/>
      <c r="DN7" s="608"/>
      <c r="DO7" s="608"/>
      <c r="DP7" s="609"/>
      <c r="DQ7" s="616">
        <v>971690</v>
      </c>
      <c r="DR7" s="608"/>
      <c r="DS7" s="608"/>
      <c r="DT7" s="608"/>
      <c r="DU7" s="608"/>
      <c r="DV7" s="608"/>
      <c r="DW7" s="608"/>
      <c r="DX7" s="608"/>
      <c r="DY7" s="608"/>
      <c r="DZ7" s="608"/>
      <c r="EA7" s="608"/>
      <c r="EB7" s="608"/>
      <c r="EC7" s="617"/>
    </row>
    <row r="8" spans="2:143" ht="11.25" customHeight="1" x14ac:dyDescent="0.2">
      <c r="B8" s="604" t="s">
        <v>235</v>
      </c>
      <c r="C8" s="605"/>
      <c r="D8" s="605"/>
      <c r="E8" s="605"/>
      <c r="F8" s="605"/>
      <c r="G8" s="605"/>
      <c r="H8" s="605"/>
      <c r="I8" s="605"/>
      <c r="J8" s="605"/>
      <c r="K8" s="605"/>
      <c r="L8" s="605"/>
      <c r="M8" s="605"/>
      <c r="N8" s="605"/>
      <c r="O8" s="605"/>
      <c r="P8" s="605"/>
      <c r="Q8" s="606"/>
      <c r="R8" s="607">
        <v>4827</v>
      </c>
      <c r="S8" s="608"/>
      <c r="T8" s="608"/>
      <c r="U8" s="608"/>
      <c r="V8" s="608"/>
      <c r="W8" s="608"/>
      <c r="X8" s="608"/>
      <c r="Y8" s="609"/>
      <c r="Z8" s="610">
        <v>0.1</v>
      </c>
      <c r="AA8" s="610"/>
      <c r="AB8" s="610"/>
      <c r="AC8" s="610"/>
      <c r="AD8" s="611">
        <v>4827</v>
      </c>
      <c r="AE8" s="611"/>
      <c r="AF8" s="611"/>
      <c r="AG8" s="611"/>
      <c r="AH8" s="611"/>
      <c r="AI8" s="611"/>
      <c r="AJ8" s="611"/>
      <c r="AK8" s="611"/>
      <c r="AL8" s="612">
        <v>0.2</v>
      </c>
      <c r="AM8" s="613"/>
      <c r="AN8" s="613"/>
      <c r="AO8" s="614"/>
      <c r="AP8" s="604" t="s">
        <v>236</v>
      </c>
      <c r="AQ8" s="605"/>
      <c r="AR8" s="605"/>
      <c r="AS8" s="605"/>
      <c r="AT8" s="605"/>
      <c r="AU8" s="605"/>
      <c r="AV8" s="605"/>
      <c r="AW8" s="605"/>
      <c r="AX8" s="605"/>
      <c r="AY8" s="605"/>
      <c r="AZ8" s="605"/>
      <c r="BA8" s="605"/>
      <c r="BB8" s="605"/>
      <c r="BC8" s="605"/>
      <c r="BD8" s="605"/>
      <c r="BE8" s="605"/>
      <c r="BF8" s="606"/>
      <c r="BG8" s="607">
        <v>12686</v>
      </c>
      <c r="BH8" s="608"/>
      <c r="BI8" s="608"/>
      <c r="BJ8" s="608"/>
      <c r="BK8" s="608"/>
      <c r="BL8" s="608"/>
      <c r="BM8" s="608"/>
      <c r="BN8" s="609"/>
      <c r="BO8" s="610">
        <v>1.7</v>
      </c>
      <c r="BP8" s="610"/>
      <c r="BQ8" s="610"/>
      <c r="BR8" s="610"/>
      <c r="BS8" s="611" t="s">
        <v>127</v>
      </c>
      <c r="BT8" s="611"/>
      <c r="BU8" s="611"/>
      <c r="BV8" s="611"/>
      <c r="BW8" s="611"/>
      <c r="BX8" s="611"/>
      <c r="BY8" s="611"/>
      <c r="BZ8" s="611"/>
      <c r="CA8" s="611"/>
      <c r="CB8" s="615"/>
      <c r="CD8" s="604" t="s">
        <v>237</v>
      </c>
      <c r="CE8" s="605"/>
      <c r="CF8" s="605"/>
      <c r="CG8" s="605"/>
      <c r="CH8" s="605"/>
      <c r="CI8" s="605"/>
      <c r="CJ8" s="605"/>
      <c r="CK8" s="605"/>
      <c r="CL8" s="605"/>
      <c r="CM8" s="605"/>
      <c r="CN8" s="605"/>
      <c r="CO8" s="605"/>
      <c r="CP8" s="605"/>
      <c r="CQ8" s="606"/>
      <c r="CR8" s="607">
        <v>1045776</v>
      </c>
      <c r="CS8" s="608"/>
      <c r="CT8" s="608"/>
      <c r="CU8" s="608"/>
      <c r="CV8" s="608"/>
      <c r="CW8" s="608"/>
      <c r="CX8" s="608"/>
      <c r="CY8" s="609"/>
      <c r="CZ8" s="610">
        <v>25.5</v>
      </c>
      <c r="DA8" s="610"/>
      <c r="DB8" s="610"/>
      <c r="DC8" s="610"/>
      <c r="DD8" s="616">
        <v>886</v>
      </c>
      <c r="DE8" s="608"/>
      <c r="DF8" s="608"/>
      <c r="DG8" s="608"/>
      <c r="DH8" s="608"/>
      <c r="DI8" s="608"/>
      <c r="DJ8" s="608"/>
      <c r="DK8" s="608"/>
      <c r="DL8" s="608"/>
      <c r="DM8" s="608"/>
      <c r="DN8" s="608"/>
      <c r="DO8" s="608"/>
      <c r="DP8" s="609"/>
      <c r="DQ8" s="616">
        <v>578295</v>
      </c>
      <c r="DR8" s="608"/>
      <c r="DS8" s="608"/>
      <c r="DT8" s="608"/>
      <c r="DU8" s="608"/>
      <c r="DV8" s="608"/>
      <c r="DW8" s="608"/>
      <c r="DX8" s="608"/>
      <c r="DY8" s="608"/>
      <c r="DZ8" s="608"/>
      <c r="EA8" s="608"/>
      <c r="EB8" s="608"/>
      <c r="EC8" s="617"/>
    </row>
    <row r="9" spans="2:143" ht="11.25" customHeight="1" x14ac:dyDescent="0.2">
      <c r="B9" s="604" t="s">
        <v>238</v>
      </c>
      <c r="C9" s="605"/>
      <c r="D9" s="605"/>
      <c r="E9" s="605"/>
      <c r="F9" s="605"/>
      <c r="G9" s="605"/>
      <c r="H9" s="605"/>
      <c r="I9" s="605"/>
      <c r="J9" s="605"/>
      <c r="K9" s="605"/>
      <c r="L9" s="605"/>
      <c r="M9" s="605"/>
      <c r="N9" s="605"/>
      <c r="O9" s="605"/>
      <c r="P9" s="605"/>
      <c r="Q9" s="606"/>
      <c r="R9" s="607">
        <v>5752</v>
      </c>
      <c r="S9" s="608"/>
      <c r="T9" s="608"/>
      <c r="U9" s="608"/>
      <c r="V9" s="608"/>
      <c r="W9" s="608"/>
      <c r="X9" s="608"/>
      <c r="Y9" s="609"/>
      <c r="Z9" s="610">
        <v>0.1</v>
      </c>
      <c r="AA9" s="610"/>
      <c r="AB9" s="610"/>
      <c r="AC9" s="610"/>
      <c r="AD9" s="611">
        <v>5752</v>
      </c>
      <c r="AE9" s="611"/>
      <c r="AF9" s="611"/>
      <c r="AG9" s="611"/>
      <c r="AH9" s="611"/>
      <c r="AI9" s="611"/>
      <c r="AJ9" s="611"/>
      <c r="AK9" s="611"/>
      <c r="AL9" s="612">
        <v>0.2</v>
      </c>
      <c r="AM9" s="613"/>
      <c r="AN9" s="613"/>
      <c r="AO9" s="614"/>
      <c r="AP9" s="604" t="s">
        <v>239</v>
      </c>
      <c r="AQ9" s="605"/>
      <c r="AR9" s="605"/>
      <c r="AS9" s="605"/>
      <c r="AT9" s="605"/>
      <c r="AU9" s="605"/>
      <c r="AV9" s="605"/>
      <c r="AW9" s="605"/>
      <c r="AX9" s="605"/>
      <c r="AY9" s="605"/>
      <c r="AZ9" s="605"/>
      <c r="BA9" s="605"/>
      <c r="BB9" s="605"/>
      <c r="BC9" s="605"/>
      <c r="BD9" s="605"/>
      <c r="BE9" s="605"/>
      <c r="BF9" s="606"/>
      <c r="BG9" s="607">
        <v>259162</v>
      </c>
      <c r="BH9" s="608"/>
      <c r="BI9" s="608"/>
      <c r="BJ9" s="608"/>
      <c r="BK9" s="608"/>
      <c r="BL9" s="608"/>
      <c r="BM9" s="608"/>
      <c r="BN9" s="609"/>
      <c r="BO9" s="610">
        <v>34.5</v>
      </c>
      <c r="BP9" s="610"/>
      <c r="BQ9" s="610"/>
      <c r="BR9" s="610"/>
      <c r="BS9" s="611" t="s">
        <v>127</v>
      </c>
      <c r="BT9" s="611"/>
      <c r="BU9" s="611"/>
      <c r="BV9" s="611"/>
      <c r="BW9" s="611"/>
      <c r="BX9" s="611"/>
      <c r="BY9" s="611"/>
      <c r="BZ9" s="611"/>
      <c r="CA9" s="611"/>
      <c r="CB9" s="615"/>
      <c r="CD9" s="604" t="s">
        <v>240</v>
      </c>
      <c r="CE9" s="605"/>
      <c r="CF9" s="605"/>
      <c r="CG9" s="605"/>
      <c r="CH9" s="605"/>
      <c r="CI9" s="605"/>
      <c r="CJ9" s="605"/>
      <c r="CK9" s="605"/>
      <c r="CL9" s="605"/>
      <c r="CM9" s="605"/>
      <c r="CN9" s="605"/>
      <c r="CO9" s="605"/>
      <c r="CP9" s="605"/>
      <c r="CQ9" s="606"/>
      <c r="CR9" s="607">
        <v>387520</v>
      </c>
      <c r="CS9" s="608"/>
      <c r="CT9" s="608"/>
      <c r="CU9" s="608"/>
      <c r="CV9" s="608"/>
      <c r="CW9" s="608"/>
      <c r="CX9" s="608"/>
      <c r="CY9" s="609"/>
      <c r="CZ9" s="610">
        <v>9.4</v>
      </c>
      <c r="DA9" s="610"/>
      <c r="DB9" s="610"/>
      <c r="DC9" s="610"/>
      <c r="DD9" s="616">
        <v>1611</v>
      </c>
      <c r="DE9" s="608"/>
      <c r="DF9" s="608"/>
      <c r="DG9" s="608"/>
      <c r="DH9" s="608"/>
      <c r="DI9" s="608"/>
      <c r="DJ9" s="608"/>
      <c r="DK9" s="608"/>
      <c r="DL9" s="608"/>
      <c r="DM9" s="608"/>
      <c r="DN9" s="608"/>
      <c r="DO9" s="608"/>
      <c r="DP9" s="609"/>
      <c r="DQ9" s="616">
        <v>295183</v>
      </c>
      <c r="DR9" s="608"/>
      <c r="DS9" s="608"/>
      <c r="DT9" s="608"/>
      <c r="DU9" s="608"/>
      <c r="DV9" s="608"/>
      <c r="DW9" s="608"/>
      <c r="DX9" s="608"/>
      <c r="DY9" s="608"/>
      <c r="DZ9" s="608"/>
      <c r="EA9" s="608"/>
      <c r="EB9" s="608"/>
      <c r="EC9" s="617"/>
    </row>
    <row r="10" spans="2:143" ht="11.25" customHeight="1" x14ac:dyDescent="0.2">
      <c r="B10" s="604" t="s">
        <v>241</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242</v>
      </c>
      <c r="AQ10" s="605"/>
      <c r="AR10" s="605"/>
      <c r="AS10" s="605"/>
      <c r="AT10" s="605"/>
      <c r="AU10" s="605"/>
      <c r="AV10" s="605"/>
      <c r="AW10" s="605"/>
      <c r="AX10" s="605"/>
      <c r="AY10" s="605"/>
      <c r="AZ10" s="605"/>
      <c r="BA10" s="605"/>
      <c r="BB10" s="605"/>
      <c r="BC10" s="605"/>
      <c r="BD10" s="605"/>
      <c r="BE10" s="605"/>
      <c r="BF10" s="606"/>
      <c r="BG10" s="607">
        <v>15944</v>
      </c>
      <c r="BH10" s="608"/>
      <c r="BI10" s="608"/>
      <c r="BJ10" s="608"/>
      <c r="BK10" s="608"/>
      <c r="BL10" s="608"/>
      <c r="BM10" s="608"/>
      <c r="BN10" s="609"/>
      <c r="BO10" s="610">
        <v>2.1</v>
      </c>
      <c r="BP10" s="610"/>
      <c r="BQ10" s="610"/>
      <c r="BR10" s="610"/>
      <c r="BS10" s="611" t="s">
        <v>127</v>
      </c>
      <c r="BT10" s="611"/>
      <c r="BU10" s="611"/>
      <c r="BV10" s="611"/>
      <c r="BW10" s="611"/>
      <c r="BX10" s="611"/>
      <c r="BY10" s="611"/>
      <c r="BZ10" s="611"/>
      <c r="CA10" s="611"/>
      <c r="CB10" s="615"/>
      <c r="CD10" s="604" t="s">
        <v>243</v>
      </c>
      <c r="CE10" s="605"/>
      <c r="CF10" s="605"/>
      <c r="CG10" s="605"/>
      <c r="CH10" s="605"/>
      <c r="CI10" s="605"/>
      <c r="CJ10" s="605"/>
      <c r="CK10" s="605"/>
      <c r="CL10" s="605"/>
      <c r="CM10" s="605"/>
      <c r="CN10" s="605"/>
      <c r="CO10" s="605"/>
      <c r="CP10" s="605"/>
      <c r="CQ10" s="606"/>
      <c r="CR10" s="607" t="s">
        <v>127</v>
      </c>
      <c r="CS10" s="608"/>
      <c r="CT10" s="608"/>
      <c r="CU10" s="608"/>
      <c r="CV10" s="608"/>
      <c r="CW10" s="608"/>
      <c r="CX10" s="608"/>
      <c r="CY10" s="609"/>
      <c r="CZ10" s="610" t="s">
        <v>127</v>
      </c>
      <c r="DA10" s="610"/>
      <c r="DB10" s="610"/>
      <c r="DC10" s="610"/>
      <c r="DD10" s="616" t="s">
        <v>127</v>
      </c>
      <c r="DE10" s="608"/>
      <c r="DF10" s="608"/>
      <c r="DG10" s="608"/>
      <c r="DH10" s="608"/>
      <c r="DI10" s="608"/>
      <c r="DJ10" s="608"/>
      <c r="DK10" s="608"/>
      <c r="DL10" s="608"/>
      <c r="DM10" s="608"/>
      <c r="DN10" s="608"/>
      <c r="DO10" s="608"/>
      <c r="DP10" s="609"/>
      <c r="DQ10" s="616" t="s">
        <v>127</v>
      </c>
      <c r="DR10" s="608"/>
      <c r="DS10" s="608"/>
      <c r="DT10" s="608"/>
      <c r="DU10" s="608"/>
      <c r="DV10" s="608"/>
      <c r="DW10" s="608"/>
      <c r="DX10" s="608"/>
      <c r="DY10" s="608"/>
      <c r="DZ10" s="608"/>
      <c r="EA10" s="608"/>
      <c r="EB10" s="608"/>
      <c r="EC10" s="617"/>
    </row>
    <row r="11" spans="2:143" ht="11.25" customHeight="1" x14ac:dyDescent="0.2">
      <c r="B11" s="604" t="s">
        <v>244</v>
      </c>
      <c r="C11" s="605"/>
      <c r="D11" s="605"/>
      <c r="E11" s="605"/>
      <c r="F11" s="605"/>
      <c r="G11" s="605"/>
      <c r="H11" s="605"/>
      <c r="I11" s="605"/>
      <c r="J11" s="605"/>
      <c r="K11" s="605"/>
      <c r="L11" s="605"/>
      <c r="M11" s="605"/>
      <c r="N11" s="605"/>
      <c r="O11" s="605"/>
      <c r="P11" s="605"/>
      <c r="Q11" s="606"/>
      <c r="R11" s="607">
        <v>156556</v>
      </c>
      <c r="S11" s="608"/>
      <c r="T11" s="608"/>
      <c r="U11" s="608"/>
      <c r="V11" s="608"/>
      <c r="W11" s="608"/>
      <c r="X11" s="608"/>
      <c r="Y11" s="609"/>
      <c r="Z11" s="612">
        <v>3.7</v>
      </c>
      <c r="AA11" s="613"/>
      <c r="AB11" s="613"/>
      <c r="AC11" s="619"/>
      <c r="AD11" s="616">
        <v>156556</v>
      </c>
      <c r="AE11" s="608"/>
      <c r="AF11" s="608"/>
      <c r="AG11" s="608"/>
      <c r="AH11" s="608"/>
      <c r="AI11" s="608"/>
      <c r="AJ11" s="608"/>
      <c r="AK11" s="609"/>
      <c r="AL11" s="612">
        <v>6</v>
      </c>
      <c r="AM11" s="613"/>
      <c r="AN11" s="613"/>
      <c r="AO11" s="614"/>
      <c r="AP11" s="604" t="s">
        <v>245</v>
      </c>
      <c r="AQ11" s="605"/>
      <c r="AR11" s="605"/>
      <c r="AS11" s="605"/>
      <c r="AT11" s="605"/>
      <c r="AU11" s="605"/>
      <c r="AV11" s="605"/>
      <c r="AW11" s="605"/>
      <c r="AX11" s="605"/>
      <c r="AY11" s="605"/>
      <c r="AZ11" s="605"/>
      <c r="BA11" s="605"/>
      <c r="BB11" s="605"/>
      <c r="BC11" s="605"/>
      <c r="BD11" s="605"/>
      <c r="BE11" s="605"/>
      <c r="BF11" s="606"/>
      <c r="BG11" s="607">
        <v>9156</v>
      </c>
      <c r="BH11" s="608"/>
      <c r="BI11" s="608"/>
      <c r="BJ11" s="608"/>
      <c r="BK11" s="608"/>
      <c r="BL11" s="608"/>
      <c r="BM11" s="608"/>
      <c r="BN11" s="609"/>
      <c r="BO11" s="610">
        <v>1.2</v>
      </c>
      <c r="BP11" s="610"/>
      <c r="BQ11" s="610"/>
      <c r="BR11" s="610"/>
      <c r="BS11" s="611" t="s">
        <v>127</v>
      </c>
      <c r="BT11" s="611"/>
      <c r="BU11" s="611"/>
      <c r="BV11" s="611"/>
      <c r="BW11" s="611"/>
      <c r="BX11" s="611"/>
      <c r="BY11" s="611"/>
      <c r="BZ11" s="611"/>
      <c r="CA11" s="611"/>
      <c r="CB11" s="615"/>
      <c r="CD11" s="604" t="s">
        <v>246</v>
      </c>
      <c r="CE11" s="605"/>
      <c r="CF11" s="605"/>
      <c r="CG11" s="605"/>
      <c r="CH11" s="605"/>
      <c r="CI11" s="605"/>
      <c r="CJ11" s="605"/>
      <c r="CK11" s="605"/>
      <c r="CL11" s="605"/>
      <c r="CM11" s="605"/>
      <c r="CN11" s="605"/>
      <c r="CO11" s="605"/>
      <c r="CP11" s="605"/>
      <c r="CQ11" s="606"/>
      <c r="CR11" s="607">
        <v>179336</v>
      </c>
      <c r="CS11" s="608"/>
      <c r="CT11" s="608"/>
      <c r="CU11" s="608"/>
      <c r="CV11" s="608"/>
      <c r="CW11" s="608"/>
      <c r="CX11" s="608"/>
      <c r="CY11" s="609"/>
      <c r="CZ11" s="610">
        <v>4.4000000000000004</v>
      </c>
      <c r="DA11" s="610"/>
      <c r="DB11" s="610"/>
      <c r="DC11" s="610"/>
      <c r="DD11" s="616">
        <v>8712</v>
      </c>
      <c r="DE11" s="608"/>
      <c r="DF11" s="608"/>
      <c r="DG11" s="608"/>
      <c r="DH11" s="608"/>
      <c r="DI11" s="608"/>
      <c r="DJ11" s="608"/>
      <c r="DK11" s="608"/>
      <c r="DL11" s="608"/>
      <c r="DM11" s="608"/>
      <c r="DN11" s="608"/>
      <c r="DO11" s="608"/>
      <c r="DP11" s="609"/>
      <c r="DQ11" s="616">
        <v>117872</v>
      </c>
      <c r="DR11" s="608"/>
      <c r="DS11" s="608"/>
      <c r="DT11" s="608"/>
      <c r="DU11" s="608"/>
      <c r="DV11" s="608"/>
      <c r="DW11" s="608"/>
      <c r="DX11" s="608"/>
      <c r="DY11" s="608"/>
      <c r="DZ11" s="608"/>
      <c r="EA11" s="608"/>
      <c r="EB11" s="608"/>
      <c r="EC11" s="617"/>
    </row>
    <row r="12" spans="2:143" ht="11.25" customHeight="1" x14ac:dyDescent="0.2">
      <c r="B12" s="604" t="s">
        <v>247</v>
      </c>
      <c r="C12" s="605"/>
      <c r="D12" s="605"/>
      <c r="E12" s="605"/>
      <c r="F12" s="605"/>
      <c r="G12" s="605"/>
      <c r="H12" s="605"/>
      <c r="I12" s="605"/>
      <c r="J12" s="605"/>
      <c r="K12" s="605"/>
      <c r="L12" s="605"/>
      <c r="M12" s="605"/>
      <c r="N12" s="605"/>
      <c r="O12" s="605"/>
      <c r="P12" s="605"/>
      <c r="Q12" s="606"/>
      <c r="R12" s="607">
        <v>65443</v>
      </c>
      <c r="S12" s="608"/>
      <c r="T12" s="608"/>
      <c r="U12" s="608"/>
      <c r="V12" s="608"/>
      <c r="W12" s="608"/>
      <c r="X12" s="608"/>
      <c r="Y12" s="609"/>
      <c r="Z12" s="610">
        <v>1.5</v>
      </c>
      <c r="AA12" s="610"/>
      <c r="AB12" s="610"/>
      <c r="AC12" s="610"/>
      <c r="AD12" s="611">
        <v>65443</v>
      </c>
      <c r="AE12" s="611"/>
      <c r="AF12" s="611"/>
      <c r="AG12" s="611"/>
      <c r="AH12" s="611"/>
      <c r="AI12" s="611"/>
      <c r="AJ12" s="611"/>
      <c r="AK12" s="611"/>
      <c r="AL12" s="612">
        <v>2.5</v>
      </c>
      <c r="AM12" s="613"/>
      <c r="AN12" s="613"/>
      <c r="AO12" s="614"/>
      <c r="AP12" s="604" t="s">
        <v>248</v>
      </c>
      <c r="AQ12" s="605"/>
      <c r="AR12" s="605"/>
      <c r="AS12" s="605"/>
      <c r="AT12" s="605"/>
      <c r="AU12" s="605"/>
      <c r="AV12" s="605"/>
      <c r="AW12" s="605"/>
      <c r="AX12" s="605"/>
      <c r="AY12" s="605"/>
      <c r="AZ12" s="605"/>
      <c r="BA12" s="605"/>
      <c r="BB12" s="605"/>
      <c r="BC12" s="605"/>
      <c r="BD12" s="605"/>
      <c r="BE12" s="605"/>
      <c r="BF12" s="606"/>
      <c r="BG12" s="607">
        <v>373596</v>
      </c>
      <c r="BH12" s="608"/>
      <c r="BI12" s="608"/>
      <c r="BJ12" s="608"/>
      <c r="BK12" s="608"/>
      <c r="BL12" s="608"/>
      <c r="BM12" s="608"/>
      <c r="BN12" s="609"/>
      <c r="BO12" s="610">
        <v>49.8</v>
      </c>
      <c r="BP12" s="610"/>
      <c r="BQ12" s="610"/>
      <c r="BR12" s="610"/>
      <c r="BS12" s="611" t="s">
        <v>127</v>
      </c>
      <c r="BT12" s="611"/>
      <c r="BU12" s="611"/>
      <c r="BV12" s="611"/>
      <c r="BW12" s="611"/>
      <c r="BX12" s="611"/>
      <c r="BY12" s="611"/>
      <c r="BZ12" s="611"/>
      <c r="CA12" s="611"/>
      <c r="CB12" s="615"/>
      <c r="CD12" s="604" t="s">
        <v>249</v>
      </c>
      <c r="CE12" s="605"/>
      <c r="CF12" s="605"/>
      <c r="CG12" s="605"/>
      <c r="CH12" s="605"/>
      <c r="CI12" s="605"/>
      <c r="CJ12" s="605"/>
      <c r="CK12" s="605"/>
      <c r="CL12" s="605"/>
      <c r="CM12" s="605"/>
      <c r="CN12" s="605"/>
      <c r="CO12" s="605"/>
      <c r="CP12" s="605"/>
      <c r="CQ12" s="606"/>
      <c r="CR12" s="607">
        <v>35756</v>
      </c>
      <c r="CS12" s="608"/>
      <c r="CT12" s="608"/>
      <c r="CU12" s="608"/>
      <c r="CV12" s="608"/>
      <c r="CW12" s="608"/>
      <c r="CX12" s="608"/>
      <c r="CY12" s="609"/>
      <c r="CZ12" s="610">
        <v>0.9</v>
      </c>
      <c r="DA12" s="610"/>
      <c r="DB12" s="610"/>
      <c r="DC12" s="610"/>
      <c r="DD12" s="616" t="s">
        <v>127</v>
      </c>
      <c r="DE12" s="608"/>
      <c r="DF12" s="608"/>
      <c r="DG12" s="608"/>
      <c r="DH12" s="608"/>
      <c r="DI12" s="608"/>
      <c r="DJ12" s="608"/>
      <c r="DK12" s="608"/>
      <c r="DL12" s="608"/>
      <c r="DM12" s="608"/>
      <c r="DN12" s="608"/>
      <c r="DO12" s="608"/>
      <c r="DP12" s="609"/>
      <c r="DQ12" s="616">
        <v>35756</v>
      </c>
      <c r="DR12" s="608"/>
      <c r="DS12" s="608"/>
      <c r="DT12" s="608"/>
      <c r="DU12" s="608"/>
      <c r="DV12" s="608"/>
      <c r="DW12" s="608"/>
      <c r="DX12" s="608"/>
      <c r="DY12" s="608"/>
      <c r="DZ12" s="608"/>
      <c r="EA12" s="608"/>
      <c r="EB12" s="608"/>
      <c r="EC12" s="617"/>
    </row>
    <row r="13" spans="2:143" ht="11.25" customHeight="1" x14ac:dyDescent="0.2">
      <c r="B13" s="604" t="s">
        <v>250</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251</v>
      </c>
      <c r="AQ13" s="605"/>
      <c r="AR13" s="605"/>
      <c r="AS13" s="605"/>
      <c r="AT13" s="605"/>
      <c r="AU13" s="605"/>
      <c r="AV13" s="605"/>
      <c r="AW13" s="605"/>
      <c r="AX13" s="605"/>
      <c r="AY13" s="605"/>
      <c r="AZ13" s="605"/>
      <c r="BA13" s="605"/>
      <c r="BB13" s="605"/>
      <c r="BC13" s="605"/>
      <c r="BD13" s="605"/>
      <c r="BE13" s="605"/>
      <c r="BF13" s="606"/>
      <c r="BG13" s="607">
        <v>373596</v>
      </c>
      <c r="BH13" s="608"/>
      <c r="BI13" s="608"/>
      <c r="BJ13" s="608"/>
      <c r="BK13" s="608"/>
      <c r="BL13" s="608"/>
      <c r="BM13" s="608"/>
      <c r="BN13" s="609"/>
      <c r="BO13" s="610">
        <v>49.8</v>
      </c>
      <c r="BP13" s="610"/>
      <c r="BQ13" s="610"/>
      <c r="BR13" s="610"/>
      <c r="BS13" s="611" t="s">
        <v>127</v>
      </c>
      <c r="BT13" s="611"/>
      <c r="BU13" s="611"/>
      <c r="BV13" s="611"/>
      <c r="BW13" s="611"/>
      <c r="BX13" s="611"/>
      <c r="BY13" s="611"/>
      <c r="BZ13" s="611"/>
      <c r="CA13" s="611"/>
      <c r="CB13" s="615"/>
      <c r="CD13" s="604" t="s">
        <v>252</v>
      </c>
      <c r="CE13" s="605"/>
      <c r="CF13" s="605"/>
      <c r="CG13" s="605"/>
      <c r="CH13" s="605"/>
      <c r="CI13" s="605"/>
      <c r="CJ13" s="605"/>
      <c r="CK13" s="605"/>
      <c r="CL13" s="605"/>
      <c r="CM13" s="605"/>
      <c r="CN13" s="605"/>
      <c r="CO13" s="605"/>
      <c r="CP13" s="605"/>
      <c r="CQ13" s="606"/>
      <c r="CR13" s="607">
        <v>132405</v>
      </c>
      <c r="CS13" s="608"/>
      <c r="CT13" s="608"/>
      <c r="CU13" s="608"/>
      <c r="CV13" s="608"/>
      <c r="CW13" s="608"/>
      <c r="CX13" s="608"/>
      <c r="CY13" s="609"/>
      <c r="CZ13" s="610">
        <v>3.2</v>
      </c>
      <c r="DA13" s="610"/>
      <c r="DB13" s="610"/>
      <c r="DC13" s="610"/>
      <c r="DD13" s="616">
        <v>109764</v>
      </c>
      <c r="DE13" s="608"/>
      <c r="DF13" s="608"/>
      <c r="DG13" s="608"/>
      <c r="DH13" s="608"/>
      <c r="DI13" s="608"/>
      <c r="DJ13" s="608"/>
      <c r="DK13" s="608"/>
      <c r="DL13" s="608"/>
      <c r="DM13" s="608"/>
      <c r="DN13" s="608"/>
      <c r="DO13" s="608"/>
      <c r="DP13" s="609"/>
      <c r="DQ13" s="616">
        <v>61960</v>
      </c>
      <c r="DR13" s="608"/>
      <c r="DS13" s="608"/>
      <c r="DT13" s="608"/>
      <c r="DU13" s="608"/>
      <c r="DV13" s="608"/>
      <c r="DW13" s="608"/>
      <c r="DX13" s="608"/>
      <c r="DY13" s="608"/>
      <c r="DZ13" s="608"/>
      <c r="EA13" s="608"/>
      <c r="EB13" s="608"/>
      <c r="EC13" s="617"/>
    </row>
    <row r="14" spans="2:143" ht="11.25" customHeight="1" x14ac:dyDescent="0.2">
      <c r="B14" s="604" t="s">
        <v>253</v>
      </c>
      <c r="C14" s="605"/>
      <c r="D14" s="605"/>
      <c r="E14" s="605"/>
      <c r="F14" s="605"/>
      <c r="G14" s="605"/>
      <c r="H14" s="605"/>
      <c r="I14" s="605"/>
      <c r="J14" s="605"/>
      <c r="K14" s="605"/>
      <c r="L14" s="605"/>
      <c r="M14" s="605"/>
      <c r="N14" s="605"/>
      <c r="O14" s="605"/>
      <c r="P14" s="605"/>
      <c r="Q14" s="606"/>
      <c r="R14" s="607" t="s">
        <v>127</v>
      </c>
      <c r="S14" s="608"/>
      <c r="T14" s="608"/>
      <c r="U14" s="608"/>
      <c r="V14" s="608"/>
      <c r="W14" s="608"/>
      <c r="X14" s="608"/>
      <c r="Y14" s="609"/>
      <c r="Z14" s="610" t="s">
        <v>127</v>
      </c>
      <c r="AA14" s="610"/>
      <c r="AB14" s="610"/>
      <c r="AC14" s="610"/>
      <c r="AD14" s="611" t="s">
        <v>127</v>
      </c>
      <c r="AE14" s="611"/>
      <c r="AF14" s="611"/>
      <c r="AG14" s="611"/>
      <c r="AH14" s="611"/>
      <c r="AI14" s="611"/>
      <c r="AJ14" s="611"/>
      <c r="AK14" s="611"/>
      <c r="AL14" s="612" t="s">
        <v>127</v>
      </c>
      <c r="AM14" s="613"/>
      <c r="AN14" s="613"/>
      <c r="AO14" s="614"/>
      <c r="AP14" s="604" t="s">
        <v>254</v>
      </c>
      <c r="AQ14" s="605"/>
      <c r="AR14" s="605"/>
      <c r="AS14" s="605"/>
      <c r="AT14" s="605"/>
      <c r="AU14" s="605"/>
      <c r="AV14" s="605"/>
      <c r="AW14" s="605"/>
      <c r="AX14" s="605"/>
      <c r="AY14" s="605"/>
      <c r="AZ14" s="605"/>
      <c r="BA14" s="605"/>
      <c r="BB14" s="605"/>
      <c r="BC14" s="605"/>
      <c r="BD14" s="605"/>
      <c r="BE14" s="605"/>
      <c r="BF14" s="606"/>
      <c r="BG14" s="607">
        <v>27326</v>
      </c>
      <c r="BH14" s="608"/>
      <c r="BI14" s="608"/>
      <c r="BJ14" s="608"/>
      <c r="BK14" s="608"/>
      <c r="BL14" s="608"/>
      <c r="BM14" s="608"/>
      <c r="BN14" s="609"/>
      <c r="BO14" s="610">
        <v>3.6</v>
      </c>
      <c r="BP14" s="610"/>
      <c r="BQ14" s="610"/>
      <c r="BR14" s="610"/>
      <c r="BS14" s="611" t="s">
        <v>127</v>
      </c>
      <c r="BT14" s="611"/>
      <c r="BU14" s="611"/>
      <c r="BV14" s="611"/>
      <c r="BW14" s="611"/>
      <c r="BX14" s="611"/>
      <c r="BY14" s="611"/>
      <c r="BZ14" s="611"/>
      <c r="CA14" s="611"/>
      <c r="CB14" s="615"/>
      <c r="CD14" s="604" t="s">
        <v>255</v>
      </c>
      <c r="CE14" s="605"/>
      <c r="CF14" s="605"/>
      <c r="CG14" s="605"/>
      <c r="CH14" s="605"/>
      <c r="CI14" s="605"/>
      <c r="CJ14" s="605"/>
      <c r="CK14" s="605"/>
      <c r="CL14" s="605"/>
      <c r="CM14" s="605"/>
      <c r="CN14" s="605"/>
      <c r="CO14" s="605"/>
      <c r="CP14" s="605"/>
      <c r="CQ14" s="606"/>
      <c r="CR14" s="607">
        <v>184595</v>
      </c>
      <c r="CS14" s="608"/>
      <c r="CT14" s="608"/>
      <c r="CU14" s="608"/>
      <c r="CV14" s="608"/>
      <c r="CW14" s="608"/>
      <c r="CX14" s="608"/>
      <c r="CY14" s="609"/>
      <c r="CZ14" s="610">
        <v>4.5</v>
      </c>
      <c r="DA14" s="610"/>
      <c r="DB14" s="610"/>
      <c r="DC14" s="610"/>
      <c r="DD14" s="616" t="s">
        <v>127</v>
      </c>
      <c r="DE14" s="608"/>
      <c r="DF14" s="608"/>
      <c r="DG14" s="608"/>
      <c r="DH14" s="608"/>
      <c r="DI14" s="608"/>
      <c r="DJ14" s="608"/>
      <c r="DK14" s="608"/>
      <c r="DL14" s="608"/>
      <c r="DM14" s="608"/>
      <c r="DN14" s="608"/>
      <c r="DO14" s="608"/>
      <c r="DP14" s="609"/>
      <c r="DQ14" s="616">
        <v>181603</v>
      </c>
      <c r="DR14" s="608"/>
      <c r="DS14" s="608"/>
      <c r="DT14" s="608"/>
      <c r="DU14" s="608"/>
      <c r="DV14" s="608"/>
      <c r="DW14" s="608"/>
      <c r="DX14" s="608"/>
      <c r="DY14" s="608"/>
      <c r="DZ14" s="608"/>
      <c r="EA14" s="608"/>
      <c r="EB14" s="608"/>
      <c r="EC14" s="617"/>
    </row>
    <row r="15" spans="2:143" ht="11.25" customHeight="1" x14ac:dyDescent="0.2">
      <c r="B15" s="604" t="s">
        <v>256</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257</v>
      </c>
      <c r="AQ15" s="605"/>
      <c r="AR15" s="605"/>
      <c r="AS15" s="605"/>
      <c r="AT15" s="605"/>
      <c r="AU15" s="605"/>
      <c r="AV15" s="605"/>
      <c r="AW15" s="605"/>
      <c r="AX15" s="605"/>
      <c r="AY15" s="605"/>
      <c r="AZ15" s="605"/>
      <c r="BA15" s="605"/>
      <c r="BB15" s="605"/>
      <c r="BC15" s="605"/>
      <c r="BD15" s="605"/>
      <c r="BE15" s="605"/>
      <c r="BF15" s="606"/>
      <c r="BG15" s="607">
        <v>45373</v>
      </c>
      <c r="BH15" s="608"/>
      <c r="BI15" s="608"/>
      <c r="BJ15" s="608"/>
      <c r="BK15" s="608"/>
      <c r="BL15" s="608"/>
      <c r="BM15" s="608"/>
      <c r="BN15" s="609"/>
      <c r="BO15" s="610">
        <v>6</v>
      </c>
      <c r="BP15" s="610"/>
      <c r="BQ15" s="610"/>
      <c r="BR15" s="610"/>
      <c r="BS15" s="611" t="s">
        <v>127</v>
      </c>
      <c r="BT15" s="611"/>
      <c r="BU15" s="611"/>
      <c r="BV15" s="611"/>
      <c r="BW15" s="611"/>
      <c r="BX15" s="611"/>
      <c r="BY15" s="611"/>
      <c r="BZ15" s="611"/>
      <c r="CA15" s="611"/>
      <c r="CB15" s="615"/>
      <c r="CD15" s="604" t="s">
        <v>258</v>
      </c>
      <c r="CE15" s="605"/>
      <c r="CF15" s="605"/>
      <c r="CG15" s="605"/>
      <c r="CH15" s="605"/>
      <c r="CI15" s="605"/>
      <c r="CJ15" s="605"/>
      <c r="CK15" s="605"/>
      <c r="CL15" s="605"/>
      <c r="CM15" s="605"/>
      <c r="CN15" s="605"/>
      <c r="CO15" s="605"/>
      <c r="CP15" s="605"/>
      <c r="CQ15" s="606"/>
      <c r="CR15" s="607">
        <v>562801</v>
      </c>
      <c r="CS15" s="608"/>
      <c r="CT15" s="608"/>
      <c r="CU15" s="608"/>
      <c r="CV15" s="608"/>
      <c r="CW15" s="608"/>
      <c r="CX15" s="608"/>
      <c r="CY15" s="609"/>
      <c r="CZ15" s="610">
        <v>13.7</v>
      </c>
      <c r="DA15" s="610"/>
      <c r="DB15" s="610"/>
      <c r="DC15" s="610"/>
      <c r="DD15" s="616">
        <v>120681</v>
      </c>
      <c r="DE15" s="608"/>
      <c r="DF15" s="608"/>
      <c r="DG15" s="608"/>
      <c r="DH15" s="608"/>
      <c r="DI15" s="608"/>
      <c r="DJ15" s="608"/>
      <c r="DK15" s="608"/>
      <c r="DL15" s="608"/>
      <c r="DM15" s="608"/>
      <c r="DN15" s="608"/>
      <c r="DO15" s="608"/>
      <c r="DP15" s="609"/>
      <c r="DQ15" s="616">
        <v>402143</v>
      </c>
      <c r="DR15" s="608"/>
      <c r="DS15" s="608"/>
      <c r="DT15" s="608"/>
      <c r="DU15" s="608"/>
      <c r="DV15" s="608"/>
      <c r="DW15" s="608"/>
      <c r="DX15" s="608"/>
      <c r="DY15" s="608"/>
      <c r="DZ15" s="608"/>
      <c r="EA15" s="608"/>
      <c r="EB15" s="608"/>
      <c r="EC15" s="617"/>
    </row>
    <row r="16" spans="2:143" ht="11.25" customHeight="1" x14ac:dyDescent="0.2">
      <c r="B16" s="604" t="s">
        <v>259</v>
      </c>
      <c r="C16" s="605"/>
      <c r="D16" s="605"/>
      <c r="E16" s="605"/>
      <c r="F16" s="605"/>
      <c r="G16" s="605"/>
      <c r="H16" s="605"/>
      <c r="I16" s="605"/>
      <c r="J16" s="605"/>
      <c r="K16" s="605"/>
      <c r="L16" s="605"/>
      <c r="M16" s="605"/>
      <c r="N16" s="605"/>
      <c r="O16" s="605"/>
      <c r="P16" s="605"/>
      <c r="Q16" s="606"/>
      <c r="R16" s="607">
        <v>8041</v>
      </c>
      <c r="S16" s="608"/>
      <c r="T16" s="608"/>
      <c r="U16" s="608"/>
      <c r="V16" s="608"/>
      <c r="W16" s="608"/>
      <c r="X16" s="608"/>
      <c r="Y16" s="609"/>
      <c r="Z16" s="610">
        <v>0.2</v>
      </c>
      <c r="AA16" s="610"/>
      <c r="AB16" s="610"/>
      <c r="AC16" s="610"/>
      <c r="AD16" s="611">
        <v>8041</v>
      </c>
      <c r="AE16" s="611"/>
      <c r="AF16" s="611"/>
      <c r="AG16" s="611"/>
      <c r="AH16" s="611"/>
      <c r="AI16" s="611"/>
      <c r="AJ16" s="611"/>
      <c r="AK16" s="611"/>
      <c r="AL16" s="612">
        <v>0.3</v>
      </c>
      <c r="AM16" s="613"/>
      <c r="AN16" s="613"/>
      <c r="AO16" s="614"/>
      <c r="AP16" s="604" t="s">
        <v>260</v>
      </c>
      <c r="AQ16" s="605"/>
      <c r="AR16" s="605"/>
      <c r="AS16" s="605"/>
      <c r="AT16" s="605"/>
      <c r="AU16" s="605"/>
      <c r="AV16" s="605"/>
      <c r="AW16" s="605"/>
      <c r="AX16" s="605"/>
      <c r="AY16" s="605"/>
      <c r="AZ16" s="605"/>
      <c r="BA16" s="605"/>
      <c r="BB16" s="605"/>
      <c r="BC16" s="605"/>
      <c r="BD16" s="605"/>
      <c r="BE16" s="605"/>
      <c r="BF16" s="606"/>
      <c r="BG16" s="607">
        <v>7039</v>
      </c>
      <c r="BH16" s="608"/>
      <c r="BI16" s="608"/>
      <c r="BJ16" s="608"/>
      <c r="BK16" s="608"/>
      <c r="BL16" s="608"/>
      <c r="BM16" s="608"/>
      <c r="BN16" s="609"/>
      <c r="BO16" s="610">
        <v>0.9</v>
      </c>
      <c r="BP16" s="610"/>
      <c r="BQ16" s="610"/>
      <c r="BR16" s="610"/>
      <c r="BS16" s="611" t="s">
        <v>127</v>
      </c>
      <c r="BT16" s="611"/>
      <c r="BU16" s="611"/>
      <c r="BV16" s="611"/>
      <c r="BW16" s="611"/>
      <c r="BX16" s="611"/>
      <c r="BY16" s="611"/>
      <c r="BZ16" s="611"/>
      <c r="CA16" s="611"/>
      <c r="CB16" s="615"/>
      <c r="CD16" s="604" t="s">
        <v>261</v>
      </c>
      <c r="CE16" s="605"/>
      <c r="CF16" s="605"/>
      <c r="CG16" s="605"/>
      <c r="CH16" s="605"/>
      <c r="CI16" s="605"/>
      <c r="CJ16" s="605"/>
      <c r="CK16" s="605"/>
      <c r="CL16" s="605"/>
      <c r="CM16" s="605"/>
      <c r="CN16" s="605"/>
      <c r="CO16" s="605"/>
      <c r="CP16" s="605"/>
      <c r="CQ16" s="606"/>
      <c r="CR16" s="607">
        <v>22799</v>
      </c>
      <c r="CS16" s="608"/>
      <c r="CT16" s="608"/>
      <c r="CU16" s="608"/>
      <c r="CV16" s="608"/>
      <c r="CW16" s="608"/>
      <c r="CX16" s="608"/>
      <c r="CY16" s="609"/>
      <c r="CZ16" s="610">
        <v>0.6</v>
      </c>
      <c r="DA16" s="610"/>
      <c r="DB16" s="610"/>
      <c r="DC16" s="610"/>
      <c r="DD16" s="616" t="s">
        <v>127</v>
      </c>
      <c r="DE16" s="608"/>
      <c r="DF16" s="608"/>
      <c r="DG16" s="608"/>
      <c r="DH16" s="608"/>
      <c r="DI16" s="608"/>
      <c r="DJ16" s="608"/>
      <c r="DK16" s="608"/>
      <c r="DL16" s="608"/>
      <c r="DM16" s="608"/>
      <c r="DN16" s="608"/>
      <c r="DO16" s="608"/>
      <c r="DP16" s="609"/>
      <c r="DQ16" s="616">
        <v>10967</v>
      </c>
      <c r="DR16" s="608"/>
      <c r="DS16" s="608"/>
      <c r="DT16" s="608"/>
      <c r="DU16" s="608"/>
      <c r="DV16" s="608"/>
      <c r="DW16" s="608"/>
      <c r="DX16" s="608"/>
      <c r="DY16" s="608"/>
      <c r="DZ16" s="608"/>
      <c r="EA16" s="608"/>
      <c r="EB16" s="608"/>
      <c r="EC16" s="617"/>
    </row>
    <row r="17" spans="2:133" ht="11.25" customHeight="1" x14ac:dyDescent="0.2">
      <c r="B17" s="604" t="s">
        <v>262</v>
      </c>
      <c r="C17" s="605"/>
      <c r="D17" s="605"/>
      <c r="E17" s="605"/>
      <c r="F17" s="605"/>
      <c r="G17" s="605"/>
      <c r="H17" s="605"/>
      <c r="I17" s="605"/>
      <c r="J17" s="605"/>
      <c r="K17" s="605"/>
      <c r="L17" s="605"/>
      <c r="M17" s="605"/>
      <c r="N17" s="605"/>
      <c r="O17" s="605"/>
      <c r="P17" s="605"/>
      <c r="Q17" s="606"/>
      <c r="R17" s="607">
        <v>4919</v>
      </c>
      <c r="S17" s="608"/>
      <c r="T17" s="608"/>
      <c r="U17" s="608"/>
      <c r="V17" s="608"/>
      <c r="W17" s="608"/>
      <c r="X17" s="608"/>
      <c r="Y17" s="609"/>
      <c r="Z17" s="610">
        <v>0.1</v>
      </c>
      <c r="AA17" s="610"/>
      <c r="AB17" s="610"/>
      <c r="AC17" s="610"/>
      <c r="AD17" s="611">
        <v>4919</v>
      </c>
      <c r="AE17" s="611"/>
      <c r="AF17" s="611"/>
      <c r="AG17" s="611"/>
      <c r="AH17" s="611"/>
      <c r="AI17" s="611"/>
      <c r="AJ17" s="611"/>
      <c r="AK17" s="611"/>
      <c r="AL17" s="612">
        <v>0.2</v>
      </c>
      <c r="AM17" s="613"/>
      <c r="AN17" s="613"/>
      <c r="AO17" s="614"/>
      <c r="AP17" s="604" t="s">
        <v>263</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264</v>
      </c>
      <c r="CE17" s="605"/>
      <c r="CF17" s="605"/>
      <c r="CG17" s="605"/>
      <c r="CH17" s="605"/>
      <c r="CI17" s="605"/>
      <c r="CJ17" s="605"/>
      <c r="CK17" s="605"/>
      <c r="CL17" s="605"/>
      <c r="CM17" s="605"/>
      <c r="CN17" s="605"/>
      <c r="CO17" s="605"/>
      <c r="CP17" s="605"/>
      <c r="CQ17" s="606"/>
      <c r="CR17" s="607">
        <v>303133</v>
      </c>
      <c r="CS17" s="608"/>
      <c r="CT17" s="608"/>
      <c r="CU17" s="608"/>
      <c r="CV17" s="608"/>
      <c r="CW17" s="608"/>
      <c r="CX17" s="608"/>
      <c r="CY17" s="609"/>
      <c r="CZ17" s="610">
        <v>7.4</v>
      </c>
      <c r="DA17" s="610"/>
      <c r="DB17" s="610"/>
      <c r="DC17" s="610"/>
      <c r="DD17" s="616" t="s">
        <v>127</v>
      </c>
      <c r="DE17" s="608"/>
      <c r="DF17" s="608"/>
      <c r="DG17" s="608"/>
      <c r="DH17" s="608"/>
      <c r="DI17" s="608"/>
      <c r="DJ17" s="608"/>
      <c r="DK17" s="608"/>
      <c r="DL17" s="608"/>
      <c r="DM17" s="608"/>
      <c r="DN17" s="608"/>
      <c r="DO17" s="608"/>
      <c r="DP17" s="609"/>
      <c r="DQ17" s="616">
        <v>303133</v>
      </c>
      <c r="DR17" s="608"/>
      <c r="DS17" s="608"/>
      <c r="DT17" s="608"/>
      <c r="DU17" s="608"/>
      <c r="DV17" s="608"/>
      <c r="DW17" s="608"/>
      <c r="DX17" s="608"/>
      <c r="DY17" s="608"/>
      <c r="DZ17" s="608"/>
      <c r="EA17" s="608"/>
      <c r="EB17" s="608"/>
      <c r="EC17" s="617"/>
    </row>
    <row r="18" spans="2:133" ht="11.25" customHeight="1" x14ac:dyDescent="0.2">
      <c r="B18" s="604" t="s">
        <v>265</v>
      </c>
      <c r="C18" s="605"/>
      <c r="D18" s="605"/>
      <c r="E18" s="605"/>
      <c r="F18" s="605"/>
      <c r="G18" s="605"/>
      <c r="H18" s="605"/>
      <c r="I18" s="605"/>
      <c r="J18" s="605"/>
      <c r="K18" s="605"/>
      <c r="L18" s="605"/>
      <c r="M18" s="605"/>
      <c r="N18" s="605"/>
      <c r="O18" s="605"/>
      <c r="P18" s="605"/>
      <c r="Q18" s="606"/>
      <c r="R18" s="607">
        <v>18349</v>
      </c>
      <c r="S18" s="608"/>
      <c r="T18" s="608"/>
      <c r="U18" s="608"/>
      <c r="V18" s="608"/>
      <c r="W18" s="608"/>
      <c r="X18" s="608"/>
      <c r="Y18" s="609"/>
      <c r="Z18" s="610">
        <v>0.4</v>
      </c>
      <c r="AA18" s="610"/>
      <c r="AB18" s="610"/>
      <c r="AC18" s="610"/>
      <c r="AD18" s="611">
        <v>18349</v>
      </c>
      <c r="AE18" s="611"/>
      <c r="AF18" s="611"/>
      <c r="AG18" s="611"/>
      <c r="AH18" s="611"/>
      <c r="AI18" s="611"/>
      <c r="AJ18" s="611"/>
      <c r="AK18" s="611"/>
      <c r="AL18" s="612">
        <v>0.69999998807907104</v>
      </c>
      <c r="AM18" s="613"/>
      <c r="AN18" s="613"/>
      <c r="AO18" s="614"/>
      <c r="AP18" s="604" t="s">
        <v>266</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267</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x14ac:dyDescent="0.2">
      <c r="B19" s="604" t="s">
        <v>268</v>
      </c>
      <c r="C19" s="605"/>
      <c r="D19" s="605"/>
      <c r="E19" s="605"/>
      <c r="F19" s="605"/>
      <c r="G19" s="605"/>
      <c r="H19" s="605"/>
      <c r="I19" s="605"/>
      <c r="J19" s="605"/>
      <c r="K19" s="605"/>
      <c r="L19" s="605"/>
      <c r="M19" s="605"/>
      <c r="N19" s="605"/>
      <c r="O19" s="605"/>
      <c r="P19" s="605"/>
      <c r="Q19" s="606"/>
      <c r="R19" s="607">
        <v>4554</v>
      </c>
      <c r="S19" s="608"/>
      <c r="T19" s="608"/>
      <c r="U19" s="608"/>
      <c r="V19" s="608"/>
      <c r="W19" s="608"/>
      <c r="X19" s="608"/>
      <c r="Y19" s="609"/>
      <c r="Z19" s="610">
        <v>0.1</v>
      </c>
      <c r="AA19" s="610"/>
      <c r="AB19" s="610"/>
      <c r="AC19" s="610"/>
      <c r="AD19" s="611">
        <v>4554</v>
      </c>
      <c r="AE19" s="611"/>
      <c r="AF19" s="611"/>
      <c r="AG19" s="611"/>
      <c r="AH19" s="611"/>
      <c r="AI19" s="611"/>
      <c r="AJ19" s="611"/>
      <c r="AK19" s="611"/>
      <c r="AL19" s="612">
        <v>0.2</v>
      </c>
      <c r="AM19" s="613"/>
      <c r="AN19" s="613"/>
      <c r="AO19" s="614"/>
      <c r="AP19" s="604" t="s">
        <v>269</v>
      </c>
      <c r="AQ19" s="605"/>
      <c r="AR19" s="605"/>
      <c r="AS19" s="605"/>
      <c r="AT19" s="605"/>
      <c r="AU19" s="605"/>
      <c r="AV19" s="605"/>
      <c r="AW19" s="605"/>
      <c r="AX19" s="605"/>
      <c r="AY19" s="605"/>
      <c r="AZ19" s="605"/>
      <c r="BA19" s="605"/>
      <c r="BB19" s="605"/>
      <c r="BC19" s="605"/>
      <c r="BD19" s="605"/>
      <c r="BE19" s="605"/>
      <c r="BF19" s="606"/>
      <c r="BG19" s="607" t="s">
        <v>127</v>
      </c>
      <c r="BH19" s="608"/>
      <c r="BI19" s="608"/>
      <c r="BJ19" s="608"/>
      <c r="BK19" s="608"/>
      <c r="BL19" s="608"/>
      <c r="BM19" s="608"/>
      <c r="BN19" s="609"/>
      <c r="BO19" s="610" t="s">
        <v>127</v>
      </c>
      <c r="BP19" s="610"/>
      <c r="BQ19" s="610"/>
      <c r="BR19" s="610"/>
      <c r="BS19" s="611" t="s">
        <v>127</v>
      </c>
      <c r="BT19" s="611"/>
      <c r="BU19" s="611"/>
      <c r="BV19" s="611"/>
      <c r="BW19" s="611"/>
      <c r="BX19" s="611"/>
      <c r="BY19" s="611"/>
      <c r="BZ19" s="611"/>
      <c r="CA19" s="611"/>
      <c r="CB19" s="615"/>
      <c r="CD19" s="604" t="s">
        <v>270</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x14ac:dyDescent="0.2">
      <c r="B20" s="604" t="s">
        <v>271</v>
      </c>
      <c r="C20" s="605"/>
      <c r="D20" s="605"/>
      <c r="E20" s="605"/>
      <c r="F20" s="605"/>
      <c r="G20" s="605"/>
      <c r="H20" s="605"/>
      <c r="I20" s="605"/>
      <c r="J20" s="605"/>
      <c r="K20" s="605"/>
      <c r="L20" s="605"/>
      <c r="M20" s="605"/>
      <c r="N20" s="605"/>
      <c r="O20" s="605"/>
      <c r="P20" s="605"/>
      <c r="Q20" s="606"/>
      <c r="R20" s="607">
        <v>2501</v>
      </c>
      <c r="S20" s="608"/>
      <c r="T20" s="608"/>
      <c r="U20" s="608"/>
      <c r="V20" s="608"/>
      <c r="W20" s="608"/>
      <c r="X20" s="608"/>
      <c r="Y20" s="609"/>
      <c r="Z20" s="610">
        <v>0.1</v>
      </c>
      <c r="AA20" s="610"/>
      <c r="AB20" s="610"/>
      <c r="AC20" s="610"/>
      <c r="AD20" s="611">
        <v>2501</v>
      </c>
      <c r="AE20" s="611"/>
      <c r="AF20" s="611"/>
      <c r="AG20" s="611"/>
      <c r="AH20" s="611"/>
      <c r="AI20" s="611"/>
      <c r="AJ20" s="611"/>
      <c r="AK20" s="611"/>
      <c r="AL20" s="612">
        <v>0.1</v>
      </c>
      <c r="AM20" s="613"/>
      <c r="AN20" s="613"/>
      <c r="AO20" s="614"/>
      <c r="AP20" s="604" t="s">
        <v>272</v>
      </c>
      <c r="AQ20" s="605"/>
      <c r="AR20" s="605"/>
      <c r="AS20" s="605"/>
      <c r="AT20" s="605"/>
      <c r="AU20" s="605"/>
      <c r="AV20" s="605"/>
      <c r="AW20" s="605"/>
      <c r="AX20" s="605"/>
      <c r="AY20" s="605"/>
      <c r="AZ20" s="605"/>
      <c r="BA20" s="605"/>
      <c r="BB20" s="605"/>
      <c r="BC20" s="605"/>
      <c r="BD20" s="605"/>
      <c r="BE20" s="605"/>
      <c r="BF20" s="606"/>
      <c r="BG20" s="607" t="s">
        <v>127</v>
      </c>
      <c r="BH20" s="608"/>
      <c r="BI20" s="608"/>
      <c r="BJ20" s="608"/>
      <c r="BK20" s="608"/>
      <c r="BL20" s="608"/>
      <c r="BM20" s="608"/>
      <c r="BN20" s="609"/>
      <c r="BO20" s="610" t="s">
        <v>127</v>
      </c>
      <c r="BP20" s="610"/>
      <c r="BQ20" s="610"/>
      <c r="BR20" s="610"/>
      <c r="BS20" s="611" t="s">
        <v>127</v>
      </c>
      <c r="BT20" s="611"/>
      <c r="BU20" s="611"/>
      <c r="BV20" s="611"/>
      <c r="BW20" s="611"/>
      <c r="BX20" s="611"/>
      <c r="BY20" s="611"/>
      <c r="BZ20" s="611"/>
      <c r="CA20" s="611"/>
      <c r="CB20" s="615"/>
      <c r="CD20" s="604" t="s">
        <v>273</v>
      </c>
      <c r="CE20" s="605"/>
      <c r="CF20" s="605"/>
      <c r="CG20" s="605"/>
      <c r="CH20" s="605"/>
      <c r="CI20" s="605"/>
      <c r="CJ20" s="605"/>
      <c r="CK20" s="605"/>
      <c r="CL20" s="605"/>
      <c r="CM20" s="605"/>
      <c r="CN20" s="605"/>
      <c r="CO20" s="605"/>
      <c r="CP20" s="605"/>
      <c r="CQ20" s="606"/>
      <c r="CR20" s="607">
        <v>4107026</v>
      </c>
      <c r="CS20" s="608"/>
      <c r="CT20" s="608"/>
      <c r="CU20" s="608"/>
      <c r="CV20" s="608"/>
      <c r="CW20" s="608"/>
      <c r="CX20" s="608"/>
      <c r="CY20" s="609"/>
      <c r="CZ20" s="610">
        <v>100</v>
      </c>
      <c r="DA20" s="610"/>
      <c r="DB20" s="610"/>
      <c r="DC20" s="610"/>
      <c r="DD20" s="616">
        <v>339687</v>
      </c>
      <c r="DE20" s="608"/>
      <c r="DF20" s="608"/>
      <c r="DG20" s="608"/>
      <c r="DH20" s="608"/>
      <c r="DI20" s="608"/>
      <c r="DJ20" s="608"/>
      <c r="DK20" s="608"/>
      <c r="DL20" s="608"/>
      <c r="DM20" s="608"/>
      <c r="DN20" s="608"/>
      <c r="DO20" s="608"/>
      <c r="DP20" s="609"/>
      <c r="DQ20" s="616">
        <v>3045906</v>
      </c>
      <c r="DR20" s="608"/>
      <c r="DS20" s="608"/>
      <c r="DT20" s="608"/>
      <c r="DU20" s="608"/>
      <c r="DV20" s="608"/>
      <c r="DW20" s="608"/>
      <c r="DX20" s="608"/>
      <c r="DY20" s="608"/>
      <c r="DZ20" s="608"/>
      <c r="EA20" s="608"/>
      <c r="EB20" s="608"/>
      <c r="EC20" s="617"/>
    </row>
    <row r="21" spans="2:133" ht="11.25" customHeight="1" x14ac:dyDescent="0.2">
      <c r="B21" s="604" t="s">
        <v>274</v>
      </c>
      <c r="C21" s="605"/>
      <c r="D21" s="605"/>
      <c r="E21" s="605"/>
      <c r="F21" s="605"/>
      <c r="G21" s="605"/>
      <c r="H21" s="605"/>
      <c r="I21" s="605"/>
      <c r="J21" s="605"/>
      <c r="K21" s="605"/>
      <c r="L21" s="605"/>
      <c r="M21" s="605"/>
      <c r="N21" s="605"/>
      <c r="O21" s="605"/>
      <c r="P21" s="605"/>
      <c r="Q21" s="606"/>
      <c r="R21" s="607">
        <v>444</v>
      </c>
      <c r="S21" s="608"/>
      <c r="T21" s="608"/>
      <c r="U21" s="608"/>
      <c r="V21" s="608"/>
      <c r="W21" s="608"/>
      <c r="X21" s="608"/>
      <c r="Y21" s="609"/>
      <c r="Z21" s="610">
        <v>0</v>
      </c>
      <c r="AA21" s="610"/>
      <c r="AB21" s="610"/>
      <c r="AC21" s="610"/>
      <c r="AD21" s="611">
        <v>444</v>
      </c>
      <c r="AE21" s="611"/>
      <c r="AF21" s="611"/>
      <c r="AG21" s="611"/>
      <c r="AH21" s="611"/>
      <c r="AI21" s="611"/>
      <c r="AJ21" s="611"/>
      <c r="AK21" s="611"/>
      <c r="AL21" s="612">
        <v>0</v>
      </c>
      <c r="AM21" s="613"/>
      <c r="AN21" s="613"/>
      <c r="AO21" s="614"/>
      <c r="AP21" s="604" t="s">
        <v>275</v>
      </c>
      <c r="AQ21" s="620"/>
      <c r="AR21" s="620"/>
      <c r="AS21" s="620"/>
      <c r="AT21" s="620"/>
      <c r="AU21" s="620"/>
      <c r="AV21" s="620"/>
      <c r="AW21" s="620"/>
      <c r="AX21" s="620"/>
      <c r="AY21" s="620"/>
      <c r="AZ21" s="620"/>
      <c r="BA21" s="620"/>
      <c r="BB21" s="620"/>
      <c r="BC21" s="620"/>
      <c r="BD21" s="620"/>
      <c r="BE21" s="620"/>
      <c r="BF21" s="621"/>
      <c r="BG21" s="607" t="s">
        <v>127</v>
      </c>
      <c r="BH21" s="608"/>
      <c r="BI21" s="608"/>
      <c r="BJ21" s="608"/>
      <c r="BK21" s="608"/>
      <c r="BL21" s="608"/>
      <c r="BM21" s="608"/>
      <c r="BN21" s="609"/>
      <c r="BO21" s="610" t="s">
        <v>127</v>
      </c>
      <c r="BP21" s="610"/>
      <c r="BQ21" s="610"/>
      <c r="BR21" s="610"/>
      <c r="BS21" s="611" t="s">
        <v>127</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276</v>
      </c>
      <c r="C22" s="637"/>
      <c r="D22" s="637"/>
      <c r="E22" s="637"/>
      <c r="F22" s="637"/>
      <c r="G22" s="637"/>
      <c r="H22" s="637"/>
      <c r="I22" s="637"/>
      <c r="J22" s="637"/>
      <c r="K22" s="637"/>
      <c r="L22" s="637"/>
      <c r="M22" s="637"/>
      <c r="N22" s="637"/>
      <c r="O22" s="637"/>
      <c r="P22" s="637"/>
      <c r="Q22" s="638"/>
      <c r="R22" s="607">
        <v>10850</v>
      </c>
      <c r="S22" s="608"/>
      <c r="T22" s="608"/>
      <c r="U22" s="608"/>
      <c r="V22" s="608"/>
      <c r="W22" s="608"/>
      <c r="X22" s="608"/>
      <c r="Y22" s="609"/>
      <c r="Z22" s="610">
        <v>0.3</v>
      </c>
      <c r="AA22" s="610"/>
      <c r="AB22" s="610"/>
      <c r="AC22" s="610"/>
      <c r="AD22" s="611">
        <v>10850</v>
      </c>
      <c r="AE22" s="611"/>
      <c r="AF22" s="611"/>
      <c r="AG22" s="611"/>
      <c r="AH22" s="611"/>
      <c r="AI22" s="611"/>
      <c r="AJ22" s="611"/>
      <c r="AK22" s="611"/>
      <c r="AL22" s="612">
        <v>0.40000000596046448</v>
      </c>
      <c r="AM22" s="613"/>
      <c r="AN22" s="613"/>
      <c r="AO22" s="614"/>
      <c r="AP22" s="604" t="s">
        <v>277</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278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279</v>
      </c>
      <c r="C23" s="605"/>
      <c r="D23" s="605"/>
      <c r="E23" s="605"/>
      <c r="F23" s="605"/>
      <c r="G23" s="605"/>
      <c r="H23" s="605"/>
      <c r="I23" s="605"/>
      <c r="J23" s="605"/>
      <c r="K23" s="605"/>
      <c r="L23" s="605"/>
      <c r="M23" s="605"/>
      <c r="N23" s="605"/>
      <c r="O23" s="605"/>
      <c r="P23" s="605"/>
      <c r="Q23" s="606"/>
      <c r="R23" s="607">
        <v>1563676</v>
      </c>
      <c r="S23" s="608"/>
      <c r="T23" s="608"/>
      <c r="U23" s="608"/>
      <c r="V23" s="608"/>
      <c r="W23" s="608"/>
      <c r="X23" s="608"/>
      <c r="Y23" s="609"/>
      <c r="Z23" s="610">
        <v>36.6</v>
      </c>
      <c r="AA23" s="610"/>
      <c r="AB23" s="610"/>
      <c r="AC23" s="610"/>
      <c r="AD23" s="611">
        <v>1479586</v>
      </c>
      <c r="AE23" s="611"/>
      <c r="AF23" s="611"/>
      <c r="AG23" s="611"/>
      <c r="AH23" s="611"/>
      <c r="AI23" s="611"/>
      <c r="AJ23" s="611"/>
      <c r="AK23" s="611"/>
      <c r="AL23" s="612">
        <v>56.6</v>
      </c>
      <c r="AM23" s="613"/>
      <c r="AN23" s="613"/>
      <c r="AO23" s="614"/>
      <c r="AP23" s="604" t="s">
        <v>280</v>
      </c>
      <c r="AQ23" s="620"/>
      <c r="AR23" s="620"/>
      <c r="AS23" s="620"/>
      <c r="AT23" s="620"/>
      <c r="AU23" s="620"/>
      <c r="AV23" s="620"/>
      <c r="AW23" s="620"/>
      <c r="AX23" s="620"/>
      <c r="AY23" s="620"/>
      <c r="AZ23" s="620"/>
      <c r="BA23" s="620"/>
      <c r="BB23" s="620"/>
      <c r="BC23" s="620"/>
      <c r="BD23" s="620"/>
      <c r="BE23" s="620"/>
      <c r="BF23" s="621"/>
      <c r="BG23" s="607" t="s">
        <v>127</v>
      </c>
      <c r="BH23" s="608"/>
      <c r="BI23" s="608"/>
      <c r="BJ23" s="608"/>
      <c r="BK23" s="608"/>
      <c r="BL23" s="608"/>
      <c r="BM23" s="608"/>
      <c r="BN23" s="609"/>
      <c r="BO23" s="610" t="s">
        <v>127</v>
      </c>
      <c r="BP23" s="610"/>
      <c r="BQ23" s="610"/>
      <c r="BR23" s="610"/>
      <c r="BS23" s="611" t="s">
        <v>127</v>
      </c>
      <c r="BT23" s="611"/>
      <c r="BU23" s="611"/>
      <c r="BV23" s="611"/>
      <c r="BW23" s="611"/>
      <c r="BX23" s="611"/>
      <c r="BY23" s="611"/>
      <c r="BZ23" s="611"/>
      <c r="CA23" s="611"/>
      <c r="CB23" s="615"/>
      <c r="CD23" s="589" t="s">
        <v>220</v>
      </c>
      <c r="CE23" s="590"/>
      <c r="CF23" s="590"/>
      <c r="CG23" s="590"/>
      <c r="CH23" s="590"/>
      <c r="CI23" s="590"/>
      <c r="CJ23" s="590"/>
      <c r="CK23" s="590"/>
      <c r="CL23" s="590"/>
      <c r="CM23" s="590"/>
      <c r="CN23" s="590"/>
      <c r="CO23" s="590"/>
      <c r="CP23" s="590"/>
      <c r="CQ23" s="591"/>
      <c r="CR23" s="589" t="s">
        <v>281</v>
      </c>
      <c r="CS23" s="590"/>
      <c r="CT23" s="590"/>
      <c r="CU23" s="590"/>
      <c r="CV23" s="590"/>
      <c r="CW23" s="590"/>
      <c r="CX23" s="590"/>
      <c r="CY23" s="591"/>
      <c r="CZ23" s="589" t="s">
        <v>282</v>
      </c>
      <c r="DA23" s="590"/>
      <c r="DB23" s="590"/>
      <c r="DC23" s="591"/>
      <c r="DD23" s="589" t="s">
        <v>283</v>
      </c>
      <c r="DE23" s="590"/>
      <c r="DF23" s="590"/>
      <c r="DG23" s="590"/>
      <c r="DH23" s="590"/>
      <c r="DI23" s="590"/>
      <c r="DJ23" s="590"/>
      <c r="DK23" s="591"/>
      <c r="DL23" s="631" t="s">
        <v>284</v>
      </c>
      <c r="DM23" s="632"/>
      <c r="DN23" s="632"/>
      <c r="DO23" s="632"/>
      <c r="DP23" s="632"/>
      <c r="DQ23" s="632"/>
      <c r="DR23" s="632"/>
      <c r="DS23" s="632"/>
      <c r="DT23" s="632"/>
      <c r="DU23" s="632"/>
      <c r="DV23" s="633"/>
      <c r="DW23" s="589" t="s">
        <v>285</v>
      </c>
      <c r="DX23" s="590"/>
      <c r="DY23" s="590"/>
      <c r="DZ23" s="590"/>
      <c r="EA23" s="590"/>
      <c r="EB23" s="590"/>
      <c r="EC23" s="591"/>
    </row>
    <row r="24" spans="2:133" ht="11.25" customHeight="1" x14ac:dyDescent="0.2">
      <c r="B24" s="604" t="s">
        <v>286</v>
      </c>
      <c r="C24" s="605"/>
      <c r="D24" s="605"/>
      <c r="E24" s="605"/>
      <c r="F24" s="605"/>
      <c r="G24" s="605"/>
      <c r="H24" s="605"/>
      <c r="I24" s="605"/>
      <c r="J24" s="605"/>
      <c r="K24" s="605"/>
      <c r="L24" s="605"/>
      <c r="M24" s="605"/>
      <c r="N24" s="605"/>
      <c r="O24" s="605"/>
      <c r="P24" s="605"/>
      <c r="Q24" s="606"/>
      <c r="R24" s="607">
        <v>1479586</v>
      </c>
      <c r="S24" s="608"/>
      <c r="T24" s="608"/>
      <c r="U24" s="608"/>
      <c r="V24" s="608"/>
      <c r="W24" s="608"/>
      <c r="X24" s="608"/>
      <c r="Y24" s="609"/>
      <c r="Z24" s="610">
        <v>34.6</v>
      </c>
      <c r="AA24" s="610"/>
      <c r="AB24" s="610"/>
      <c r="AC24" s="610"/>
      <c r="AD24" s="611">
        <v>1479586</v>
      </c>
      <c r="AE24" s="611"/>
      <c r="AF24" s="611"/>
      <c r="AG24" s="611"/>
      <c r="AH24" s="611"/>
      <c r="AI24" s="611"/>
      <c r="AJ24" s="611"/>
      <c r="AK24" s="611"/>
      <c r="AL24" s="612">
        <v>56.6</v>
      </c>
      <c r="AM24" s="613"/>
      <c r="AN24" s="613"/>
      <c r="AO24" s="614"/>
      <c r="AP24" s="604" t="s">
        <v>287</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288</v>
      </c>
      <c r="CE24" s="594"/>
      <c r="CF24" s="594"/>
      <c r="CG24" s="594"/>
      <c r="CH24" s="594"/>
      <c r="CI24" s="594"/>
      <c r="CJ24" s="594"/>
      <c r="CK24" s="594"/>
      <c r="CL24" s="594"/>
      <c r="CM24" s="594"/>
      <c r="CN24" s="594"/>
      <c r="CO24" s="594"/>
      <c r="CP24" s="594"/>
      <c r="CQ24" s="595"/>
      <c r="CR24" s="596">
        <v>1691481</v>
      </c>
      <c r="CS24" s="597"/>
      <c r="CT24" s="597"/>
      <c r="CU24" s="597"/>
      <c r="CV24" s="597"/>
      <c r="CW24" s="597"/>
      <c r="CX24" s="597"/>
      <c r="CY24" s="598"/>
      <c r="CZ24" s="601">
        <v>41.2</v>
      </c>
      <c r="DA24" s="602"/>
      <c r="DB24" s="602"/>
      <c r="DC24" s="618"/>
      <c r="DD24" s="639">
        <v>1257935</v>
      </c>
      <c r="DE24" s="597"/>
      <c r="DF24" s="597"/>
      <c r="DG24" s="597"/>
      <c r="DH24" s="597"/>
      <c r="DI24" s="597"/>
      <c r="DJ24" s="597"/>
      <c r="DK24" s="598"/>
      <c r="DL24" s="639">
        <v>1197581</v>
      </c>
      <c r="DM24" s="597"/>
      <c r="DN24" s="597"/>
      <c r="DO24" s="597"/>
      <c r="DP24" s="597"/>
      <c r="DQ24" s="597"/>
      <c r="DR24" s="597"/>
      <c r="DS24" s="597"/>
      <c r="DT24" s="597"/>
      <c r="DU24" s="597"/>
      <c r="DV24" s="598"/>
      <c r="DW24" s="601">
        <v>43.7</v>
      </c>
      <c r="DX24" s="602"/>
      <c r="DY24" s="602"/>
      <c r="DZ24" s="602"/>
      <c r="EA24" s="602"/>
      <c r="EB24" s="602"/>
      <c r="EC24" s="603"/>
    </row>
    <row r="25" spans="2:133" ht="11.25" customHeight="1" x14ac:dyDescent="0.2">
      <c r="B25" s="604" t="s">
        <v>289</v>
      </c>
      <c r="C25" s="605"/>
      <c r="D25" s="605"/>
      <c r="E25" s="605"/>
      <c r="F25" s="605"/>
      <c r="G25" s="605"/>
      <c r="H25" s="605"/>
      <c r="I25" s="605"/>
      <c r="J25" s="605"/>
      <c r="K25" s="605"/>
      <c r="L25" s="605"/>
      <c r="M25" s="605"/>
      <c r="N25" s="605"/>
      <c r="O25" s="605"/>
      <c r="P25" s="605"/>
      <c r="Q25" s="606"/>
      <c r="R25" s="607">
        <v>84082</v>
      </c>
      <c r="S25" s="608"/>
      <c r="T25" s="608"/>
      <c r="U25" s="608"/>
      <c r="V25" s="608"/>
      <c r="W25" s="608"/>
      <c r="X25" s="608"/>
      <c r="Y25" s="609"/>
      <c r="Z25" s="610">
        <v>2</v>
      </c>
      <c r="AA25" s="610"/>
      <c r="AB25" s="610"/>
      <c r="AC25" s="610"/>
      <c r="AD25" s="611" t="s">
        <v>127</v>
      </c>
      <c r="AE25" s="611"/>
      <c r="AF25" s="611"/>
      <c r="AG25" s="611"/>
      <c r="AH25" s="611"/>
      <c r="AI25" s="611"/>
      <c r="AJ25" s="611"/>
      <c r="AK25" s="611"/>
      <c r="AL25" s="612" t="s">
        <v>127</v>
      </c>
      <c r="AM25" s="613"/>
      <c r="AN25" s="613"/>
      <c r="AO25" s="614"/>
      <c r="AP25" s="604" t="s">
        <v>290</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291</v>
      </c>
      <c r="CE25" s="605"/>
      <c r="CF25" s="605"/>
      <c r="CG25" s="605"/>
      <c r="CH25" s="605"/>
      <c r="CI25" s="605"/>
      <c r="CJ25" s="605"/>
      <c r="CK25" s="605"/>
      <c r="CL25" s="605"/>
      <c r="CM25" s="605"/>
      <c r="CN25" s="605"/>
      <c r="CO25" s="605"/>
      <c r="CP25" s="605"/>
      <c r="CQ25" s="606"/>
      <c r="CR25" s="607">
        <v>870760</v>
      </c>
      <c r="CS25" s="640"/>
      <c r="CT25" s="640"/>
      <c r="CU25" s="640"/>
      <c r="CV25" s="640"/>
      <c r="CW25" s="640"/>
      <c r="CX25" s="640"/>
      <c r="CY25" s="641"/>
      <c r="CZ25" s="612">
        <v>21.2</v>
      </c>
      <c r="DA25" s="634"/>
      <c r="DB25" s="634"/>
      <c r="DC25" s="642"/>
      <c r="DD25" s="616">
        <v>821101</v>
      </c>
      <c r="DE25" s="640"/>
      <c r="DF25" s="640"/>
      <c r="DG25" s="640"/>
      <c r="DH25" s="640"/>
      <c r="DI25" s="640"/>
      <c r="DJ25" s="640"/>
      <c r="DK25" s="641"/>
      <c r="DL25" s="616">
        <v>778612</v>
      </c>
      <c r="DM25" s="640"/>
      <c r="DN25" s="640"/>
      <c r="DO25" s="640"/>
      <c r="DP25" s="640"/>
      <c r="DQ25" s="640"/>
      <c r="DR25" s="640"/>
      <c r="DS25" s="640"/>
      <c r="DT25" s="640"/>
      <c r="DU25" s="640"/>
      <c r="DV25" s="641"/>
      <c r="DW25" s="612">
        <v>28.4</v>
      </c>
      <c r="DX25" s="634"/>
      <c r="DY25" s="634"/>
      <c r="DZ25" s="634"/>
      <c r="EA25" s="634"/>
      <c r="EB25" s="634"/>
      <c r="EC25" s="635"/>
    </row>
    <row r="26" spans="2:133" ht="11.25" customHeight="1" x14ac:dyDescent="0.2">
      <c r="B26" s="604" t="s">
        <v>292</v>
      </c>
      <c r="C26" s="605"/>
      <c r="D26" s="605"/>
      <c r="E26" s="605"/>
      <c r="F26" s="605"/>
      <c r="G26" s="605"/>
      <c r="H26" s="605"/>
      <c r="I26" s="605"/>
      <c r="J26" s="605"/>
      <c r="K26" s="605"/>
      <c r="L26" s="605"/>
      <c r="M26" s="605"/>
      <c r="N26" s="605"/>
      <c r="O26" s="605"/>
      <c r="P26" s="605"/>
      <c r="Q26" s="606"/>
      <c r="R26" s="607">
        <v>8</v>
      </c>
      <c r="S26" s="608"/>
      <c r="T26" s="608"/>
      <c r="U26" s="608"/>
      <c r="V26" s="608"/>
      <c r="W26" s="608"/>
      <c r="X26" s="608"/>
      <c r="Y26" s="609"/>
      <c r="Z26" s="610">
        <v>0</v>
      </c>
      <c r="AA26" s="610"/>
      <c r="AB26" s="610"/>
      <c r="AC26" s="610"/>
      <c r="AD26" s="611" t="s">
        <v>127</v>
      </c>
      <c r="AE26" s="611"/>
      <c r="AF26" s="611"/>
      <c r="AG26" s="611"/>
      <c r="AH26" s="611"/>
      <c r="AI26" s="611"/>
      <c r="AJ26" s="611"/>
      <c r="AK26" s="611"/>
      <c r="AL26" s="612" t="s">
        <v>127</v>
      </c>
      <c r="AM26" s="613"/>
      <c r="AN26" s="613"/>
      <c r="AO26" s="614"/>
      <c r="AP26" s="604" t="s">
        <v>293</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294</v>
      </c>
      <c r="CE26" s="605"/>
      <c r="CF26" s="605"/>
      <c r="CG26" s="605"/>
      <c r="CH26" s="605"/>
      <c r="CI26" s="605"/>
      <c r="CJ26" s="605"/>
      <c r="CK26" s="605"/>
      <c r="CL26" s="605"/>
      <c r="CM26" s="605"/>
      <c r="CN26" s="605"/>
      <c r="CO26" s="605"/>
      <c r="CP26" s="605"/>
      <c r="CQ26" s="606"/>
      <c r="CR26" s="607">
        <v>518804</v>
      </c>
      <c r="CS26" s="608"/>
      <c r="CT26" s="608"/>
      <c r="CU26" s="608"/>
      <c r="CV26" s="608"/>
      <c r="CW26" s="608"/>
      <c r="CX26" s="608"/>
      <c r="CY26" s="609"/>
      <c r="CZ26" s="612">
        <v>12.6</v>
      </c>
      <c r="DA26" s="634"/>
      <c r="DB26" s="634"/>
      <c r="DC26" s="642"/>
      <c r="DD26" s="616">
        <v>470085</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34"/>
      <c r="DY26" s="634"/>
      <c r="DZ26" s="634"/>
      <c r="EA26" s="634"/>
      <c r="EB26" s="634"/>
      <c r="EC26" s="635"/>
    </row>
    <row r="27" spans="2:133" ht="11.25" customHeight="1" x14ac:dyDescent="0.2">
      <c r="B27" s="604" t="s">
        <v>295</v>
      </c>
      <c r="C27" s="605"/>
      <c r="D27" s="605"/>
      <c r="E27" s="605"/>
      <c r="F27" s="605"/>
      <c r="G27" s="605"/>
      <c r="H27" s="605"/>
      <c r="I27" s="605"/>
      <c r="J27" s="605"/>
      <c r="K27" s="605"/>
      <c r="L27" s="605"/>
      <c r="M27" s="605"/>
      <c r="N27" s="605"/>
      <c r="O27" s="605"/>
      <c r="P27" s="605"/>
      <c r="Q27" s="606"/>
      <c r="R27" s="607">
        <v>2640974</v>
      </c>
      <c r="S27" s="608"/>
      <c r="T27" s="608"/>
      <c r="U27" s="608"/>
      <c r="V27" s="608"/>
      <c r="W27" s="608"/>
      <c r="X27" s="608"/>
      <c r="Y27" s="609"/>
      <c r="Z27" s="610">
        <v>61.7</v>
      </c>
      <c r="AA27" s="610"/>
      <c r="AB27" s="610"/>
      <c r="AC27" s="610"/>
      <c r="AD27" s="611">
        <v>2556884</v>
      </c>
      <c r="AE27" s="611"/>
      <c r="AF27" s="611"/>
      <c r="AG27" s="611"/>
      <c r="AH27" s="611"/>
      <c r="AI27" s="611"/>
      <c r="AJ27" s="611"/>
      <c r="AK27" s="611"/>
      <c r="AL27" s="612">
        <v>97.800003051757813</v>
      </c>
      <c r="AM27" s="613"/>
      <c r="AN27" s="613"/>
      <c r="AO27" s="614"/>
      <c r="AP27" s="604" t="s">
        <v>296</v>
      </c>
      <c r="AQ27" s="605"/>
      <c r="AR27" s="605"/>
      <c r="AS27" s="605"/>
      <c r="AT27" s="605"/>
      <c r="AU27" s="605"/>
      <c r="AV27" s="605"/>
      <c r="AW27" s="605"/>
      <c r="AX27" s="605"/>
      <c r="AY27" s="605"/>
      <c r="AZ27" s="605"/>
      <c r="BA27" s="605"/>
      <c r="BB27" s="605"/>
      <c r="BC27" s="605"/>
      <c r="BD27" s="605"/>
      <c r="BE27" s="605"/>
      <c r="BF27" s="606"/>
      <c r="BG27" s="607">
        <v>750282</v>
      </c>
      <c r="BH27" s="608"/>
      <c r="BI27" s="608"/>
      <c r="BJ27" s="608"/>
      <c r="BK27" s="608"/>
      <c r="BL27" s="608"/>
      <c r="BM27" s="608"/>
      <c r="BN27" s="609"/>
      <c r="BO27" s="610">
        <v>100</v>
      </c>
      <c r="BP27" s="610"/>
      <c r="BQ27" s="610"/>
      <c r="BR27" s="610"/>
      <c r="BS27" s="611" t="s">
        <v>127</v>
      </c>
      <c r="BT27" s="611"/>
      <c r="BU27" s="611"/>
      <c r="BV27" s="611"/>
      <c r="BW27" s="611"/>
      <c r="BX27" s="611"/>
      <c r="BY27" s="611"/>
      <c r="BZ27" s="611"/>
      <c r="CA27" s="611"/>
      <c r="CB27" s="615"/>
      <c r="CD27" s="604" t="s">
        <v>297</v>
      </c>
      <c r="CE27" s="605"/>
      <c r="CF27" s="605"/>
      <c r="CG27" s="605"/>
      <c r="CH27" s="605"/>
      <c r="CI27" s="605"/>
      <c r="CJ27" s="605"/>
      <c r="CK27" s="605"/>
      <c r="CL27" s="605"/>
      <c r="CM27" s="605"/>
      <c r="CN27" s="605"/>
      <c r="CO27" s="605"/>
      <c r="CP27" s="605"/>
      <c r="CQ27" s="606"/>
      <c r="CR27" s="607">
        <v>517588</v>
      </c>
      <c r="CS27" s="640"/>
      <c r="CT27" s="640"/>
      <c r="CU27" s="640"/>
      <c r="CV27" s="640"/>
      <c r="CW27" s="640"/>
      <c r="CX27" s="640"/>
      <c r="CY27" s="641"/>
      <c r="CZ27" s="612">
        <v>12.6</v>
      </c>
      <c r="DA27" s="634"/>
      <c r="DB27" s="634"/>
      <c r="DC27" s="642"/>
      <c r="DD27" s="616">
        <v>133701</v>
      </c>
      <c r="DE27" s="640"/>
      <c r="DF27" s="640"/>
      <c r="DG27" s="640"/>
      <c r="DH27" s="640"/>
      <c r="DI27" s="640"/>
      <c r="DJ27" s="640"/>
      <c r="DK27" s="641"/>
      <c r="DL27" s="616">
        <v>115836</v>
      </c>
      <c r="DM27" s="640"/>
      <c r="DN27" s="640"/>
      <c r="DO27" s="640"/>
      <c r="DP27" s="640"/>
      <c r="DQ27" s="640"/>
      <c r="DR27" s="640"/>
      <c r="DS27" s="640"/>
      <c r="DT27" s="640"/>
      <c r="DU27" s="640"/>
      <c r="DV27" s="641"/>
      <c r="DW27" s="612">
        <v>4.2</v>
      </c>
      <c r="DX27" s="634"/>
      <c r="DY27" s="634"/>
      <c r="DZ27" s="634"/>
      <c r="EA27" s="634"/>
      <c r="EB27" s="634"/>
      <c r="EC27" s="635"/>
    </row>
    <row r="28" spans="2:133" ht="11.25" customHeight="1" x14ac:dyDescent="0.2">
      <c r="B28" s="604" t="s">
        <v>298</v>
      </c>
      <c r="C28" s="605"/>
      <c r="D28" s="605"/>
      <c r="E28" s="605"/>
      <c r="F28" s="605"/>
      <c r="G28" s="605"/>
      <c r="H28" s="605"/>
      <c r="I28" s="605"/>
      <c r="J28" s="605"/>
      <c r="K28" s="605"/>
      <c r="L28" s="605"/>
      <c r="M28" s="605"/>
      <c r="N28" s="605"/>
      <c r="O28" s="605"/>
      <c r="P28" s="605"/>
      <c r="Q28" s="606"/>
      <c r="R28" s="607">
        <v>1607</v>
      </c>
      <c r="S28" s="608"/>
      <c r="T28" s="608"/>
      <c r="U28" s="608"/>
      <c r="V28" s="608"/>
      <c r="W28" s="608"/>
      <c r="X28" s="608"/>
      <c r="Y28" s="609"/>
      <c r="Z28" s="610">
        <v>0</v>
      </c>
      <c r="AA28" s="610"/>
      <c r="AB28" s="610"/>
      <c r="AC28" s="610"/>
      <c r="AD28" s="611">
        <v>1607</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299</v>
      </c>
      <c r="CE28" s="605"/>
      <c r="CF28" s="605"/>
      <c r="CG28" s="605"/>
      <c r="CH28" s="605"/>
      <c r="CI28" s="605"/>
      <c r="CJ28" s="605"/>
      <c r="CK28" s="605"/>
      <c r="CL28" s="605"/>
      <c r="CM28" s="605"/>
      <c r="CN28" s="605"/>
      <c r="CO28" s="605"/>
      <c r="CP28" s="605"/>
      <c r="CQ28" s="606"/>
      <c r="CR28" s="607">
        <v>303133</v>
      </c>
      <c r="CS28" s="608"/>
      <c r="CT28" s="608"/>
      <c r="CU28" s="608"/>
      <c r="CV28" s="608"/>
      <c r="CW28" s="608"/>
      <c r="CX28" s="608"/>
      <c r="CY28" s="609"/>
      <c r="CZ28" s="612">
        <v>7.4</v>
      </c>
      <c r="DA28" s="634"/>
      <c r="DB28" s="634"/>
      <c r="DC28" s="642"/>
      <c r="DD28" s="616">
        <v>303133</v>
      </c>
      <c r="DE28" s="608"/>
      <c r="DF28" s="608"/>
      <c r="DG28" s="608"/>
      <c r="DH28" s="608"/>
      <c r="DI28" s="608"/>
      <c r="DJ28" s="608"/>
      <c r="DK28" s="609"/>
      <c r="DL28" s="616">
        <v>303133</v>
      </c>
      <c r="DM28" s="608"/>
      <c r="DN28" s="608"/>
      <c r="DO28" s="608"/>
      <c r="DP28" s="608"/>
      <c r="DQ28" s="608"/>
      <c r="DR28" s="608"/>
      <c r="DS28" s="608"/>
      <c r="DT28" s="608"/>
      <c r="DU28" s="608"/>
      <c r="DV28" s="609"/>
      <c r="DW28" s="612">
        <v>11.1</v>
      </c>
      <c r="DX28" s="634"/>
      <c r="DY28" s="634"/>
      <c r="DZ28" s="634"/>
      <c r="EA28" s="634"/>
      <c r="EB28" s="634"/>
      <c r="EC28" s="635"/>
    </row>
    <row r="29" spans="2:133" ht="11.25" customHeight="1" x14ac:dyDescent="0.2">
      <c r="B29" s="604" t="s">
        <v>300</v>
      </c>
      <c r="C29" s="605"/>
      <c r="D29" s="605"/>
      <c r="E29" s="605"/>
      <c r="F29" s="605"/>
      <c r="G29" s="605"/>
      <c r="H29" s="605"/>
      <c r="I29" s="605"/>
      <c r="J29" s="605"/>
      <c r="K29" s="605"/>
      <c r="L29" s="605"/>
      <c r="M29" s="605"/>
      <c r="N29" s="605"/>
      <c r="O29" s="605"/>
      <c r="P29" s="605"/>
      <c r="Q29" s="606"/>
      <c r="R29" s="607">
        <v>4668</v>
      </c>
      <c r="S29" s="608"/>
      <c r="T29" s="608"/>
      <c r="U29" s="608"/>
      <c r="V29" s="608"/>
      <c r="W29" s="608"/>
      <c r="X29" s="608"/>
      <c r="Y29" s="609"/>
      <c r="Z29" s="610">
        <v>0.1</v>
      </c>
      <c r="AA29" s="610"/>
      <c r="AB29" s="610"/>
      <c r="AC29" s="610"/>
      <c r="AD29" s="611" t="s">
        <v>127</v>
      </c>
      <c r="AE29" s="611"/>
      <c r="AF29" s="611"/>
      <c r="AG29" s="611"/>
      <c r="AH29" s="611"/>
      <c r="AI29" s="611"/>
      <c r="AJ29" s="611"/>
      <c r="AK29" s="611"/>
      <c r="AL29" s="612" t="s">
        <v>127</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301</v>
      </c>
      <c r="CE29" s="646"/>
      <c r="CF29" s="604" t="s">
        <v>70</v>
      </c>
      <c r="CG29" s="605"/>
      <c r="CH29" s="605"/>
      <c r="CI29" s="605"/>
      <c r="CJ29" s="605"/>
      <c r="CK29" s="605"/>
      <c r="CL29" s="605"/>
      <c r="CM29" s="605"/>
      <c r="CN29" s="605"/>
      <c r="CO29" s="605"/>
      <c r="CP29" s="605"/>
      <c r="CQ29" s="606"/>
      <c r="CR29" s="607">
        <v>303133</v>
      </c>
      <c r="CS29" s="640"/>
      <c r="CT29" s="640"/>
      <c r="CU29" s="640"/>
      <c r="CV29" s="640"/>
      <c r="CW29" s="640"/>
      <c r="CX29" s="640"/>
      <c r="CY29" s="641"/>
      <c r="CZ29" s="612">
        <v>7.4</v>
      </c>
      <c r="DA29" s="634"/>
      <c r="DB29" s="634"/>
      <c r="DC29" s="642"/>
      <c r="DD29" s="616">
        <v>303133</v>
      </c>
      <c r="DE29" s="640"/>
      <c r="DF29" s="640"/>
      <c r="DG29" s="640"/>
      <c r="DH29" s="640"/>
      <c r="DI29" s="640"/>
      <c r="DJ29" s="640"/>
      <c r="DK29" s="641"/>
      <c r="DL29" s="616">
        <v>303133</v>
      </c>
      <c r="DM29" s="640"/>
      <c r="DN29" s="640"/>
      <c r="DO29" s="640"/>
      <c r="DP29" s="640"/>
      <c r="DQ29" s="640"/>
      <c r="DR29" s="640"/>
      <c r="DS29" s="640"/>
      <c r="DT29" s="640"/>
      <c r="DU29" s="640"/>
      <c r="DV29" s="641"/>
      <c r="DW29" s="612">
        <v>11.1</v>
      </c>
      <c r="DX29" s="634"/>
      <c r="DY29" s="634"/>
      <c r="DZ29" s="634"/>
      <c r="EA29" s="634"/>
      <c r="EB29" s="634"/>
      <c r="EC29" s="635"/>
    </row>
    <row r="30" spans="2:133" ht="11.25" customHeight="1" x14ac:dyDescent="0.2">
      <c r="B30" s="604" t="s">
        <v>302</v>
      </c>
      <c r="C30" s="605"/>
      <c r="D30" s="605"/>
      <c r="E30" s="605"/>
      <c r="F30" s="605"/>
      <c r="G30" s="605"/>
      <c r="H30" s="605"/>
      <c r="I30" s="605"/>
      <c r="J30" s="605"/>
      <c r="K30" s="605"/>
      <c r="L30" s="605"/>
      <c r="M30" s="605"/>
      <c r="N30" s="605"/>
      <c r="O30" s="605"/>
      <c r="P30" s="605"/>
      <c r="Q30" s="606"/>
      <c r="R30" s="607">
        <v>126231</v>
      </c>
      <c r="S30" s="608"/>
      <c r="T30" s="608"/>
      <c r="U30" s="608"/>
      <c r="V30" s="608"/>
      <c r="W30" s="608"/>
      <c r="X30" s="608"/>
      <c r="Y30" s="609"/>
      <c r="Z30" s="610">
        <v>3</v>
      </c>
      <c r="AA30" s="610"/>
      <c r="AB30" s="610"/>
      <c r="AC30" s="610"/>
      <c r="AD30" s="611">
        <v>52647</v>
      </c>
      <c r="AE30" s="611"/>
      <c r="AF30" s="611"/>
      <c r="AG30" s="611"/>
      <c r="AH30" s="611"/>
      <c r="AI30" s="611"/>
      <c r="AJ30" s="611"/>
      <c r="AK30" s="611"/>
      <c r="AL30" s="612">
        <v>2</v>
      </c>
      <c r="AM30" s="613"/>
      <c r="AN30" s="613"/>
      <c r="AO30" s="614"/>
      <c r="AP30" s="589" t="s">
        <v>220</v>
      </c>
      <c r="AQ30" s="590"/>
      <c r="AR30" s="590"/>
      <c r="AS30" s="590"/>
      <c r="AT30" s="590"/>
      <c r="AU30" s="590"/>
      <c r="AV30" s="590"/>
      <c r="AW30" s="590"/>
      <c r="AX30" s="590"/>
      <c r="AY30" s="590"/>
      <c r="AZ30" s="590"/>
      <c r="BA30" s="590"/>
      <c r="BB30" s="590"/>
      <c r="BC30" s="590"/>
      <c r="BD30" s="590"/>
      <c r="BE30" s="590"/>
      <c r="BF30" s="591"/>
      <c r="BG30" s="589" t="s">
        <v>303</v>
      </c>
      <c r="BH30" s="643"/>
      <c r="BI30" s="643"/>
      <c r="BJ30" s="643"/>
      <c r="BK30" s="643"/>
      <c r="BL30" s="643"/>
      <c r="BM30" s="643"/>
      <c r="BN30" s="643"/>
      <c r="BO30" s="643"/>
      <c r="BP30" s="643"/>
      <c r="BQ30" s="644"/>
      <c r="BR30" s="589" t="s">
        <v>304</v>
      </c>
      <c r="BS30" s="643"/>
      <c r="BT30" s="643"/>
      <c r="BU30" s="643"/>
      <c r="BV30" s="643"/>
      <c r="BW30" s="643"/>
      <c r="BX30" s="643"/>
      <c r="BY30" s="643"/>
      <c r="BZ30" s="643"/>
      <c r="CA30" s="643"/>
      <c r="CB30" s="644"/>
      <c r="CD30" s="647"/>
      <c r="CE30" s="648"/>
      <c r="CF30" s="604" t="s">
        <v>305</v>
      </c>
      <c r="CG30" s="605"/>
      <c r="CH30" s="605"/>
      <c r="CI30" s="605"/>
      <c r="CJ30" s="605"/>
      <c r="CK30" s="605"/>
      <c r="CL30" s="605"/>
      <c r="CM30" s="605"/>
      <c r="CN30" s="605"/>
      <c r="CO30" s="605"/>
      <c r="CP30" s="605"/>
      <c r="CQ30" s="606"/>
      <c r="CR30" s="607">
        <v>294350</v>
      </c>
      <c r="CS30" s="608"/>
      <c r="CT30" s="608"/>
      <c r="CU30" s="608"/>
      <c r="CV30" s="608"/>
      <c r="CW30" s="608"/>
      <c r="CX30" s="608"/>
      <c r="CY30" s="609"/>
      <c r="CZ30" s="612">
        <v>7.2</v>
      </c>
      <c r="DA30" s="634"/>
      <c r="DB30" s="634"/>
      <c r="DC30" s="642"/>
      <c r="DD30" s="616">
        <v>294350</v>
      </c>
      <c r="DE30" s="608"/>
      <c r="DF30" s="608"/>
      <c r="DG30" s="608"/>
      <c r="DH30" s="608"/>
      <c r="DI30" s="608"/>
      <c r="DJ30" s="608"/>
      <c r="DK30" s="609"/>
      <c r="DL30" s="616">
        <v>294350</v>
      </c>
      <c r="DM30" s="608"/>
      <c r="DN30" s="608"/>
      <c r="DO30" s="608"/>
      <c r="DP30" s="608"/>
      <c r="DQ30" s="608"/>
      <c r="DR30" s="608"/>
      <c r="DS30" s="608"/>
      <c r="DT30" s="608"/>
      <c r="DU30" s="608"/>
      <c r="DV30" s="609"/>
      <c r="DW30" s="612">
        <v>10.7</v>
      </c>
      <c r="DX30" s="634"/>
      <c r="DY30" s="634"/>
      <c r="DZ30" s="634"/>
      <c r="EA30" s="634"/>
      <c r="EB30" s="634"/>
      <c r="EC30" s="635"/>
    </row>
    <row r="31" spans="2:133" ht="11.25" customHeight="1" x14ac:dyDescent="0.2">
      <c r="B31" s="604" t="s">
        <v>306</v>
      </c>
      <c r="C31" s="605"/>
      <c r="D31" s="605"/>
      <c r="E31" s="605"/>
      <c r="F31" s="605"/>
      <c r="G31" s="605"/>
      <c r="H31" s="605"/>
      <c r="I31" s="605"/>
      <c r="J31" s="605"/>
      <c r="K31" s="605"/>
      <c r="L31" s="605"/>
      <c r="M31" s="605"/>
      <c r="N31" s="605"/>
      <c r="O31" s="605"/>
      <c r="P31" s="605"/>
      <c r="Q31" s="606"/>
      <c r="R31" s="607">
        <v>3439</v>
      </c>
      <c r="S31" s="608"/>
      <c r="T31" s="608"/>
      <c r="U31" s="608"/>
      <c r="V31" s="608"/>
      <c r="W31" s="608"/>
      <c r="X31" s="608"/>
      <c r="Y31" s="609"/>
      <c r="Z31" s="610">
        <v>0.1</v>
      </c>
      <c r="AA31" s="610"/>
      <c r="AB31" s="610"/>
      <c r="AC31" s="610"/>
      <c r="AD31" s="611">
        <v>4</v>
      </c>
      <c r="AE31" s="611"/>
      <c r="AF31" s="611"/>
      <c r="AG31" s="611"/>
      <c r="AH31" s="611"/>
      <c r="AI31" s="611"/>
      <c r="AJ31" s="611"/>
      <c r="AK31" s="611"/>
      <c r="AL31" s="612">
        <v>0</v>
      </c>
      <c r="AM31" s="613"/>
      <c r="AN31" s="613"/>
      <c r="AO31" s="614"/>
      <c r="AP31" s="655" t="s">
        <v>307</v>
      </c>
      <c r="AQ31" s="656"/>
      <c r="AR31" s="656"/>
      <c r="AS31" s="656"/>
      <c r="AT31" s="661" t="s">
        <v>308</v>
      </c>
      <c r="AU31" s="343"/>
      <c r="AV31" s="343"/>
      <c r="AW31" s="343"/>
      <c r="AX31" s="593" t="s">
        <v>184</v>
      </c>
      <c r="AY31" s="594"/>
      <c r="AZ31" s="594"/>
      <c r="BA31" s="594"/>
      <c r="BB31" s="594"/>
      <c r="BC31" s="594"/>
      <c r="BD31" s="594"/>
      <c r="BE31" s="594"/>
      <c r="BF31" s="595"/>
      <c r="BG31" s="654">
        <v>98.7</v>
      </c>
      <c r="BH31" s="651"/>
      <c r="BI31" s="651"/>
      <c r="BJ31" s="651"/>
      <c r="BK31" s="651"/>
      <c r="BL31" s="651"/>
      <c r="BM31" s="602">
        <v>94.3</v>
      </c>
      <c r="BN31" s="651"/>
      <c r="BO31" s="651"/>
      <c r="BP31" s="651"/>
      <c r="BQ31" s="652"/>
      <c r="BR31" s="654">
        <v>98.4</v>
      </c>
      <c r="BS31" s="651"/>
      <c r="BT31" s="651"/>
      <c r="BU31" s="651"/>
      <c r="BV31" s="651"/>
      <c r="BW31" s="651"/>
      <c r="BX31" s="602">
        <v>94.4</v>
      </c>
      <c r="BY31" s="651"/>
      <c r="BZ31" s="651"/>
      <c r="CA31" s="651"/>
      <c r="CB31" s="652"/>
      <c r="CD31" s="647"/>
      <c r="CE31" s="648"/>
      <c r="CF31" s="604" t="s">
        <v>309</v>
      </c>
      <c r="CG31" s="605"/>
      <c r="CH31" s="605"/>
      <c r="CI31" s="605"/>
      <c r="CJ31" s="605"/>
      <c r="CK31" s="605"/>
      <c r="CL31" s="605"/>
      <c r="CM31" s="605"/>
      <c r="CN31" s="605"/>
      <c r="CO31" s="605"/>
      <c r="CP31" s="605"/>
      <c r="CQ31" s="606"/>
      <c r="CR31" s="607">
        <v>8783</v>
      </c>
      <c r="CS31" s="640"/>
      <c r="CT31" s="640"/>
      <c r="CU31" s="640"/>
      <c r="CV31" s="640"/>
      <c r="CW31" s="640"/>
      <c r="CX31" s="640"/>
      <c r="CY31" s="641"/>
      <c r="CZ31" s="612">
        <v>0.2</v>
      </c>
      <c r="DA31" s="634"/>
      <c r="DB31" s="634"/>
      <c r="DC31" s="642"/>
      <c r="DD31" s="616">
        <v>8783</v>
      </c>
      <c r="DE31" s="640"/>
      <c r="DF31" s="640"/>
      <c r="DG31" s="640"/>
      <c r="DH31" s="640"/>
      <c r="DI31" s="640"/>
      <c r="DJ31" s="640"/>
      <c r="DK31" s="641"/>
      <c r="DL31" s="616">
        <v>8783</v>
      </c>
      <c r="DM31" s="640"/>
      <c r="DN31" s="640"/>
      <c r="DO31" s="640"/>
      <c r="DP31" s="640"/>
      <c r="DQ31" s="640"/>
      <c r="DR31" s="640"/>
      <c r="DS31" s="640"/>
      <c r="DT31" s="640"/>
      <c r="DU31" s="640"/>
      <c r="DV31" s="641"/>
      <c r="DW31" s="612">
        <v>0.3</v>
      </c>
      <c r="DX31" s="634"/>
      <c r="DY31" s="634"/>
      <c r="DZ31" s="634"/>
      <c r="EA31" s="634"/>
      <c r="EB31" s="634"/>
      <c r="EC31" s="635"/>
    </row>
    <row r="32" spans="2:133" ht="11.25" customHeight="1" x14ac:dyDescent="0.2">
      <c r="B32" s="604" t="s">
        <v>310</v>
      </c>
      <c r="C32" s="605"/>
      <c r="D32" s="605"/>
      <c r="E32" s="605"/>
      <c r="F32" s="605"/>
      <c r="G32" s="605"/>
      <c r="H32" s="605"/>
      <c r="I32" s="605"/>
      <c r="J32" s="605"/>
      <c r="K32" s="605"/>
      <c r="L32" s="605"/>
      <c r="M32" s="605"/>
      <c r="N32" s="605"/>
      <c r="O32" s="605"/>
      <c r="P32" s="605"/>
      <c r="Q32" s="606"/>
      <c r="R32" s="607">
        <v>651710</v>
      </c>
      <c r="S32" s="608"/>
      <c r="T32" s="608"/>
      <c r="U32" s="608"/>
      <c r="V32" s="608"/>
      <c r="W32" s="608"/>
      <c r="X32" s="608"/>
      <c r="Y32" s="609"/>
      <c r="Z32" s="610">
        <v>15.2</v>
      </c>
      <c r="AA32" s="610"/>
      <c r="AB32" s="610"/>
      <c r="AC32" s="610"/>
      <c r="AD32" s="611" t="s">
        <v>127</v>
      </c>
      <c r="AE32" s="611"/>
      <c r="AF32" s="611"/>
      <c r="AG32" s="611"/>
      <c r="AH32" s="611"/>
      <c r="AI32" s="611"/>
      <c r="AJ32" s="611"/>
      <c r="AK32" s="611"/>
      <c r="AL32" s="612" t="s">
        <v>127</v>
      </c>
      <c r="AM32" s="613"/>
      <c r="AN32" s="613"/>
      <c r="AO32" s="614"/>
      <c r="AP32" s="657"/>
      <c r="AQ32" s="658"/>
      <c r="AR32" s="658"/>
      <c r="AS32" s="658"/>
      <c r="AT32" s="662"/>
      <c r="AU32" s="205" t="s">
        <v>311</v>
      </c>
      <c r="AX32" s="604" t="s">
        <v>312</v>
      </c>
      <c r="AY32" s="605"/>
      <c r="AZ32" s="605"/>
      <c r="BA32" s="605"/>
      <c r="BB32" s="605"/>
      <c r="BC32" s="605"/>
      <c r="BD32" s="605"/>
      <c r="BE32" s="605"/>
      <c r="BF32" s="606"/>
      <c r="BG32" s="664">
        <v>98.6</v>
      </c>
      <c r="BH32" s="640"/>
      <c r="BI32" s="640"/>
      <c r="BJ32" s="640"/>
      <c r="BK32" s="640"/>
      <c r="BL32" s="640"/>
      <c r="BM32" s="613">
        <v>94.2</v>
      </c>
      <c r="BN32" s="640"/>
      <c r="BO32" s="640"/>
      <c r="BP32" s="640"/>
      <c r="BQ32" s="653"/>
      <c r="BR32" s="664">
        <v>98.5</v>
      </c>
      <c r="BS32" s="640"/>
      <c r="BT32" s="640"/>
      <c r="BU32" s="640"/>
      <c r="BV32" s="640"/>
      <c r="BW32" s="640"/>
      <c r="BX32" s="613">
        <v>94.4</v>
      </c>
      <c r="BY32" s="640"/>
      <c r="BZ32" s="640"/>
      <c r="CA32" s="640"/>
      <c r="CB32" s="653"/>
      <c r="CD32" s="649"/>
      <c r="CE32" s="650"/>
      <c r="CF32" s="604" t="s">
        <v>313</v>
      </c>
      <c r="CG32" s="605"/>
      <c r="CH32" s="605"/>
      <c r="CI32" s="605"/>
      <c r="CJ32" s="605"/>
      <c r="CK32" s="605"/>
      <c r="CL32" s="605"/>
      <c r="CM32" s="605"/>
      <c r="CN32" s="605"/>
      <c r="CO32" s="605"/>
      <c r="CP32" s="605"/>
      <c r="CQ32" s="606"/>
      <c r="CR32" s="607" t="s">
        <v>127</v>
      </c>
      <c r="CS32" s="608"/>
      <c r="CT32" s="608"/>
      <c r="CU32" s="608"/>
      <c r="CV32" s="608"/>
      <c r="CW32" s="608"/>
      <c r="CX32" s="608"/>
      <c r="CY32" s="609"/>
      <c r="CZ32" s="612" t="s">
        <v>127</v>
      </c>
      <c r="DA32" s="634"/>
      <c r="DB32" s="634"/>
      <c r="DC32" s="642"/>
      <c r="DD32" s="616" t="s">
        <v>127</v>
      </c>
      <c r="DE32" s="608"/>
      <c r="DF32" s="608"/>
      <c r="DG32" s="608"/>
      <c r="DH32" s="608"/>
      <c r="DI32" s="608"/>
      <c r="DJ32" s="608"/>
      <c r="DK32" s="609"/>
      <c r="DL32" s="616" t="s">
        <v>127</v>
      </c>
      <c r="DM32" s="608"/>
      <c r="DN32" s="608"/>
      <c r="DO32" s="608"/>
      <c r="DP32" s="608"/>
      <c r="DQ32" s="608"/>
      <c r="DR32" s="608"/>
      <c r="DS32" s="608"/>
      <c r="DT32" s="608"/>
      <c r="DU32" s="608"/>
      <c r="DV32" s="609"/>
      <c r="DW32" s="612" t="s">
        <v>127</v>
      </c>
      <c r="DX32" s="634"/>
      <c r="DY32" s="634"/>
      <c r="DZ32" s="634"/>
      <c r="EA32" s="634"/>
      <c r="EB32" s="634"/>
      <c r="EC32" s="635"/>
    </row>
    <row r="33" spans="2:133" ht="11.25" customHeight="1" x14ac:dyDescent="0.2">
      <c r="B33" s="636" t="s">
        <v>314</v>
      </c>
      <c r="C33" s="637"/>
      <c r="D33" s="637"/>
      <c r="E33" s="637"/>
      <c r="F33" s="637"/>
      <c r="G33" s="637"/>
      <c r="H33" s="637"/>
      <c r="I33" s="637"/>
      <c r="J33" s="637"/>
      <c r="K33" s="637"/>
      <c r="L33" s="637"/>
      <c r="M33" s="637"/>
      <c r="N33" s="637"/>
      <c r="O33" s="637"/>
      <c r="P33" s="637"/>
      <c r="Q33" s="638"/>
      <c r="R33" s="607" t="s">
        <v>127</v>
      </c>
      <c r="S33" s="608"/>
      <c r="T33" s="608"/>
      <c r="U33" s="608"/>
      <c r="V33" s="608"/>
      <c r="W33" s="608"/>
      <c r="X33" s="608"/>
      <c r="Y33" s="609"/>
      <c r="Z33" s="610" t="s">
        <v>127</v>
      </c>
      <c r="AA33" s="610"/>
      <c r="AB33" s="610"/>
      <c r="AC33" s="610"/>
      <c r="AD33" s="611" t="s">
        <v>127</v>
      </c>
      <c r="AE33" s="611"/>
      <c r="AF33" s="611"/>
      <c r="AG33" s="611"/>
      <c r="AH33" s="611"/>
      <c r="AI33" s="611"/>
      <c r="AJ33" s="611"/>
      <c r="AK33" s="611"/>
      <c r="AL33" s="612" t="s">
        <v>127</v>
      </c>
      <c r="AM33" s="613"/>
      <c r="AN33" s="613"/>
      <c r="AO33" s="614"/>
      <c r="AP33" s="659"/>
      <c r="AQ33" s="660"/>
      <c r="AR33" s="660"/>
      <c r="AS33" s="660"/>
      <c r="AT33" s="663"/>
      <c r="AU33" s="342"/>
      <c r="AV33" s="342"/>
      <c r="AW33" s="342"/>
      <c r="AX33" s="625" t="s">
        <v>315</v>
      </c>
      <c r="AY33" s="626"/>
      <c r="AZ33" s="626"/>
      <c r="BA33" s="626"/>
      <c r="BB33" s="626"/>
      <c r="BC33" s="626"/>
      <c r="BD33" s="626"/>
      <c r="BE33" s="626"/>
      <c r="BF33" s="627"/>
      <c r="BG33" s="665">
        <v>98.6</v>
      </c>
      <c r="BH33" s="666"/>
      <c r="BI33" s="666"/>
      <c r="BJ33" s="666"/>
      <c r="BK33" s="666"/>
      <c r="BL33" s="666"/>
      <c r="BM33" s="667">
        <v>93.7</v>
      </c>
      <c r="BN33" s="666"/>
      <c r="BO33" s="666"/>
      <c r="BP33" s="666"/>
      <c r="BQ33" s="668"/>
      <c r="BR33" s="665">
        <v>98.2</v>
      </c>
      <c r="BS33" s="666"/>
      <c r="BT33" s="666"/>
      <c r="BU33" s="666"/>
      <c r="BV33" s="666"/>
      <c r="BW33" s="666"/>
      <c r="BX33" s="667">
        <v>93.8</v>
      </c>
      <c r="BY33" s="666"/>
      <c r="BZ33" s="666"/>
      <c r="CA33" s="666"/>
      <c r="CB33" s="668"/>
      <c r="CD33" s="604" t="s">
        <v>316</v>
      </c>
      <c r="CE33" s="605"/>
      <c r="CF33" s="605"/>
      <c r="CG33" s="605"/>
      <c r="CH33" s="605"/>
      <c r="CI33" s="605"/>
      <c r="CJ33" s="605"/>
      <c r="CK33" s="605"/>
      <c r="CL33" s="605"/>
      <c r="CM33" s="605"/>
      <c r="CN33" s="605"/>
      <c r="CO33" s="605"/>
      <c r="CP33" s="605"/>
      <c r="CQ33" s="606"/>
      <c r="CR33" s="607">
        <v>2053059</v>
      </c>
      <c r="CS33" s="640"/>
      <c r="CT33" s="640"/>
      <c r="CU33" s="640"/>
      <c r="CV33" s="640"/>
      <c r="CW33" s="640"/>
      <c r="CX33" s="640"/>
      <c r="CY33" s="641"/>
      <c r="CZ33" s="612">
        <v>50</v>
      </c>
      <c r="DA33" s="634"/>
      <c r="DB33" s="634"/>
      <c r="DC33" s="642"/>
      <c r="DD33" s="616">
        <v>1709021</v>
      </c>
      <c r="DE33" s="640"/>
      <c r="DF33" s="640"/>
      <c r="DG33" s="640"/>
      <c r="DH33" s="640"/>
      <c r="DI33" s="640"/>
      <c r="DJ33" s="640"/>
      <c r="DK33" s="641"/>
      <c r="DL33" s="616">
        <v>977664</v>
      </c>
      <c r="DM33" s="640"/>
      <c r="DN33" s="640"/>
      <c r="DO33" s="640"/>
      <c r="DP33" s="640"/>
      <c r="DQ33" s="640"/>
      <c r="DR33" s="640"/>
      <c r="DS33" s="640"/>
      <c r="DT33" s="640"/>
      <c r="DU33" s="640"/>
      <c r="DV33" s="641"/>
      <c r="DW33" s="612">
        <v>35.700000000000003</v>
      </c>
      <c r="DX33" s="634"/>
      <c r="DY33" s="634"/>
      <c r="DZ33" s="634"/>
      <c r="EA33" s="634"/>
      <c r="EB33" s="634"/>
      <c r="EC33" s="635"/>
    </row>
    <row r="34" spans="2:133" ht="11.25" customHeight="1" x14ac:dyDescent="0.2">
      <c r="B34" s="604" t="s">
        <v>317</v>
      </c>
      <c r="C34" s="605"/>
      <c r="D34" s="605"/>
      <c r="E34" s="605"/>
      <c r="F34" s="605"/>
      <c r="G34" s="605"/>
      <c r="H34" s="605"/>
      <c r="I34" s="605"/>
      <c r="J34" s="605"/>
      <c r="K34" s="605"/>
      <c r="L34" s="605"/>
      <c r="M34" s="605"/>
      <c r="N34" s="605"/>
      <c r="O34" s="605"/>
      <c r="P34" s="605"/>
      <c r="Q34" s="606"/>
      <c r="R34" s="607">
        <v>290787</v>
      </c>
      <c r="S34" s="608"/>
      <c r="T34" s="608"/>
      <c r="U34" s="608"/>
      <c r="V34" s="608"/>
      <c r="W34" s="608"/>
      <c r="X34" s="608"/>
      <c r="Y34" s="609"/>
      <c r="Z34" s="610">
        <v>6.8</v>
      </c>
      <c r="AA34" s="610"/>
      <c r="AB34" s="610"/>
      <c r="AC34" s="610"/>
      <c r="AD34" s="611" t="s">
        <v>127</v>
      </c>
      <c r="AE34" s="611"/>
      <c r="AF34" s="611"/>
      <c r="AG34" s="611"/>
      <c r="AH34" s="611"/>
      <c r="AI34" s="611"/>
      <c r="AJ34" s="611"/>
      <c r="AK34" s="611"/>
      <c r="AL34" s="612" t="s">
        <v>127</v>
      </c>
      <c r="AM34" s="613"/>
      <c r="AN34" s="613"/>
      <c r="AO34" s="614"/>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4" t="s">
        <v>318</v>
      </c>
      <c r="CE34" s="605"/>
      <c r="CF34" s="605"/>
      <c r="CG34" s="605"/>
      <c r="CH34" s="605"/>
      <c r="CI34" s="605"/>
      <c r="CJ34" s="605"/>
      <c r="CK34" s="605"/>
      <c r="CL34" s="605"/>
      <c r="CM34" s="605"/>
      <c r="CN34" s="605"/>
      <c r="CO34" s="605"/>
      <c r="CP34" s="605"/>
      <c r="CQ34" s="606"/>
      <c r="CR34" s="607">
        <v>677162</v>
      </c>
      <c r="CS34" s="608"/>
      <c r="CT34" s="608"/>
      <c r="CU34" s="608"/>
      <c r="CV34" s="608"/>
      <c r="CW34" s="608"/>
      <c r="CX34" s="608"/>
      <c r="CY34" s="609"/>
      <c r="CZ34" s="612">
        <v>16.5</v>
      </c>
      <c r="DA34" s="634"/>
      <c r="DB34" s="634"/>
      <c r="DC34" s="642"/>
      <c r="DD34" s="616">
        <v>464739</v>
      </c>
      <c r="DE34" s="608"/>
      <c r="DF34" s="608"/>
      <c r="DG34" s="608"/>
      <c r="DH34" s="608"/>
      <c r="DI34" s="608"/>
      <c r="DJ34" s="608"/>
      <c r="DK34" s="609"/>
      <c r="DL34" s="616">
        <v>311426</v>
      </c>
      <c r="DM34" s="608"/>
      <c r="DN34" s="608"/>
      <c r="DO34" s="608"/>
      <c r="DP34" s="608"/>
      <c r="DQ34" s="608"/>
      <c r="DR34" s="608"/>
      <c r="DS34" s="608"/>
      <c r="DT34" s="608"/>
      <c r="DU34" s="608"/>
      <c r="DV34" s="609"/>
      <c r="DW34" s="612">
        <v>11.4</v>
      </c>
      <c r="DX34" s="634"/>
      <c r="DY34" s="634"/>
      <c r="DZ34" s="634"/>
      <c r="EA34" s="634"/>
      <c r="EB34" s="634"/>
      <c r="EC34" s="635"/>
    </row>
    <row r="35" spans="2:133" ht="11.25" customHeight="1" x14ac:dyDescent="0.2">
      <c r="B35" s="604" t="s">
        <v>319</v>
      </c>
      <c r="C35" s="605"/>
      <c r="D35" s="605"/>
      <c r="E35" s="605"/>
      <c r="F35" s="605"/>
      <c r="G35" s="605"/>
      <c r="H35" s="605"/>
      <c r="I35" s="605"/>
      <c r="J35" s="605"/>
      <c r="K35" s="605"/>
      <c r="L35" s="605"/>
      <c r="M35" s="605"/>
      <c r="N35" s="605"/>
      <c r="O35" s="605"/>
      <c r="P35" s="605"/>
      <c r="Q35" s="606"/>
      <c r="R35" s="607">
        <v>12145</v>
      </c>
      <c r="S35" s="608"/>
      <c r="T35" s="608"/>
      <c r="U35" s="608"/>
      <c r="V35" s="608"/>
      <c r="W35" s="608"/>
      <c r="X35" s="608"/>
      <c r="Y35" s="609"/>
      <c r="Z35" s="610">
        <v>0.3</v>
      </c>
      <c r="AA35" s="610"/>
      <c r="AB35" s="610"/>
      <c r="AC35" s="610"/>
      <c r="AD35" s="611">
        <v>1042</v>
      </c>
      <c r="AE35" s="611"/>
      <c r="AF35" s="611"/>
      <c r="AG35" s="611"/>
      <c r="AH35" s="611"/>
      <c r="AI35" s="611"/>
      <c r="AJ35" s="611"/>
      <c r="AK35" s="611"/>
      <c r="AL35" s="612">
        <v>0</v>
      </c>
      <c r="AM35" s="613"/>
      <c r="AN35" s="613"/>
      <c r="AO35" s="614"/>
      <c r="AP35" s="210"/>
      <c r="AQ35" s="589" t="s">
        <v>320</v>
      </c>
      <c r="AR35" s="590"/>
      <c r="AS35" s="590"/>
      <c r="AT35" s="590"/>
      <c r="AU35" s="590"/>
      <c r="AV35" s="590"/>
      <c r="AW35" s="590"/>
      <c r="AX35" s="590"/>
      <c r="AY35" s="590"/>
      <c r="AZ35" s="590"/>
      <c r="BA35" s="590"/>
      <c r="BB35" s="590"/>
      <c r="BC35" s="590"/>
      <c r="BD35" s="590"/>
      <c r="BE35" s="590"/>
      <c r="BF35" s="591"/>
      <c r="BG35" s="589" t="s">
        <v>321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322</v>
      </c>
      <c r="CE35" s="605"/>
      <c r="CF35" s="605"/>
      <c r="CG35" s="605"/>
      <c r="CH35" s="605"/>
      <c r="CI35" s="605"/>
      <c r="CJ35" s="605"/>
      <c r="CK35" s="605"/>
      <c r="CL35" s="605"/>
      <c r="CM35" s="605"/>
      <c r="CN35" s="605"/>
      <c r="CO35" s="605"/>
      <c r="CP35" s="605"/>
      <c r="CQ35" s="606"/>
      <c r="CR35" s="607">
        <v>6871</v>
      </c>
      <c r="CS35" s="640"/>
      <c r="CT35" s="640"/>
      <c r="CU35" s="640"/>
      <c r="CV35" s="640"/>
      <c r="CW35" s="640"/>
      <c r="CX35" s="640"/>
      <c r="CY35" s="641"/>
      <c r="CZ35" s="612">
        <v>0.2</v>
      </c>
      <c r="DA35" s="634"/>
      <c r="DB35" s="634"/>
      <c r="DC35" s="642"/>
      <c r="DD35" s="616">
        <v>6820</v>
      </c>
      <c r="DE35" s="640"/>
      <c r="DF35" s="640"/>
      <c r="DG35" s="640"/>
      <c r="DH35" s="640"/>
      <c r="DI35" s="640"/>
      <c r="DJ35" s="640"/>
      <c r="DK35" s="641"/>
      <c r="DL35" s="616">
        <v>4571</v>
      </c>
      <c r="DM35" s="640"/>
      <c r="DN35" s="640"/>
      <c r="DO35" s="640"/>
      <c r="DP35" s="640"/>
      <c r="DQ35" s="640"/>
      <c r="DR35" s="640"/>
      <c r="DS35" s="640"/>
      <c r="DT35" s="640"/>
      <c r="DU35" s="640"/>
      <c r="DV35" s="641"/>
      <c r="DW35" s="612">
        <v>0.2</v>
      </c>
      <c r="DX35" s="634"/>
      <c r="DY35" s="634"/>
      <c r="DZ35" s="634"/>
      <c r="EA35" s="634"/>
      <c r="EB35" s="634"/>
      <c r="EC35" s="635"/>
    </row>
    <row r="36" spans="2:133" ht="11.25" customHeight="1" x14ac:dyDescent="0.2">
      <c r="B36" s="604" t="s">
        <v>323</v>
      </c>
      <c r="C36" s="605"/>
      <c r="D36" s="605"/>
      <c r="E36" s="605"/>
      <c r="F36" s="605"/>
      <c r="G36" s="605"/>
      <c r="H36" s="605"/>
      <c r="I36" s="605"/>
      <c r="J36" s="605"/>
      <c r="K36" s="605"/>
      <c r="L36" s="605"/>
      <c r="M36" s="605"/>
      <c r="N36" s="605"/>
      <c r="O36" s="605"/>
      <c r="P36" s="605"/>
      <c r="Q36" s="606"/>
      <c r="R36" s="607">
        <v>36095</v>
      </c>
      <c r="S36" s="608"/>
      <c r="T36" s="608"/>
      <c r="U36" s="608"/>
      <c r="V36" s="608"/>
      <c r="W36" s="608"/>
      <c r="X36" s="608"/>
      <c r="Y36" s="609"/>
      <c r="Z36" s="610">
        <v>0.8</v>
      </c>
      <c r="AA36" s="610"/>
      <c r="AB36" s="610"/>
      <c r="AC36" s="610"/>
      <c r="AD36" s="611" t="s">
        <v>127</v>
      </c>
      <c r="AE36" s="611"/>
      <c r="AF36" s="611"/>
      <c r="AG36" s="611"/>
      <c r="AH36" s="611"/>
      <c r="AI36" s="611"/>
      <c r="AJ36" s="611"/>
      <c r="AK36" s="611"/>
      <c r="AL36" s="612" t="s">
        <v>127</v>
      </c>
      <c r="AM36" s="613"/>
      <c r="AN36" s="613"/>
      <c r="AO36" s="614"/>
      <c r="AP36" s="210"/>
      <c r="AQ36" s="669" t="s">
        <v>324</v>
      </c>
      <c r="AR36" s="670"/>
      <c r="AS36" s="670"/>
      <c r="AT36" s="670"/>
      <c r="AU36" s="670"/>
      <c r="AV36" s="670"/>
      <c r="AW36" s="670"/>
      <c r="AX36" s="670"/>
      <c r="AY36" s="671"/>
      <c r="AZ36" s="596">
        <v>415213</v>
      </c>
      <c r="BA36" s="597"/>
      <c r="BB36" s="597"/>
      <c r="BC36" s="597"/>
      <c r="BD36" s="597"/>
      <c r="BE36" s="597"/>
      <c r="BF36" s="672"/>
      <c r="BG36" s="593" t="s">
        <v>325</v>
      </c>
      <c r="BH36" s="594"/>
      <c r="BI36" s="594"/>
      <c r="BJ36" s="594"/>
      <c r="BK36" s="594"/>
      <c r="BL36" s="594"/>
      <c r="BM36" s="594"/>
      <c r="BN36" s="594"/>
      <c r="BO36" s="594"/>
      <c r="BP36" s="594"/>
      <c r="BQ36" s="594"/>
      <c r="BR36" s="594"/>
      <c r="BS36" s="594"/>
      <c r="BT36" s="594"/>
      <c r="BU36" s="595"/>
      <c r="BV36" s="596">
        <v>6898</v>
      </c>
      <c r="BW36" s="597"/>
      <c r="BX36" s="597"/>
      <c r="BY36" s="597"/>
      <c r="BZ36" s="597"/>
      <c r="CA36" s="597"/>
      <c r="CB36" s="672"/>
      <c r="CD36" s="604" t="s">
        <v>326</v>
      </c>
      <c r="CE36" s="605"/>
      <c r="CF36" s="605"/>
      <c r="CG36" s="605"/>
      <c r="CH36" s="605"/>
      <c r="CI36" s="605"/>
      <c r="CJ36" s="605"/>
      <c r="CK36" s="605"/>
      <c r="CL36" s="605"/>
      <c r="CM36" s="605"/>
      <c r="CN36" s="605"/>
      <c r="CO36" s="605"/>
      <c r="CP36" s="605"/>
      <c r="CQ36" s="606"/>
      <c r="CR36" s="607">
        <v>554196</v>
      </c>
      <c r="CS36" s="608"/>
      <c r="CT36" s="608"/>
      <c r="CU36" s="608"/>
      <c r="CV36" s="608"/>
      <c r="CW36" s="608"/>
      <c r="CX36" s="608"/>
      <c r="CY36" s="609"/>
      <c r="CZ36" s="612">
        <v>13.5</v>
      </c>
      <c r="DA36" s="634"/>
      <c r="DB36" s="634"/>
      <c r="DC36" s="642"/>
      <c r="DD36" s="616">
        <v>476075</v>
      </c>
      <c r="DE36" s="608"/>
      <c r="DF36" s="608"/>
      <c r="DG36" s="608"/>
      <c r="DH36" s="608"/>
      <c r="DI36" s="608"/>
      <c r="DJ36" s="608"/>
      <c r="DK36" s="609"/>
      <c r="DL36" s="616">
        <v>390772</v>
      </c>
      <c r="DM36" s="608"/>
      <c r="DN36" s="608"/>
      <c r="DO36" s="608"/>
      <c r="DP36" s="608"/>
      <c r="DQ36" s="608"/>
      <c r="DR36" s="608"/>
      <c r="DS36" s="608"/>
      <c r="DT36" s="608"/>
      <c r="DU36" s="608"/>
      <c r="DV36" s="609"/>
      <c r="DW36" s="612">
        <v>14.3</v>
      </c>
      <c r="DX36" s="634"/>
      <c r="DY36" s="634"/>
      <c r="DZ36" s="634"/>
      <c r="EA36" s="634"/>
      <c r="EB36" s="634"/>
      <c r="EC36" s="635"/>
    </row>
    <row r="37" spans="2:133" ht="11.25" customHeight="1" x14ac:dyDescent="0.2">
      <c r="B37" s="604" t="s">
        <v>327</v>
      </c>
      <c r="C37" s="605"/>
      <c r="D37" s="605"/>
      <c r="E37" s="605"/>
      <c r="F37" s="605"/>
      <c r="G37" s="605"/>
      <c r="H37" s="605"/>
      <c r="I37" s="605"/>
      <c r="J37" s="605"/>
      <c r="K37" s="605"/>
      <c r="L37" s="605"/>
      <c r="M37" s="605"/>
      <c r="N37" s="605"/>
      <c r="O37" s="605"/>
      <c r="P37" s="605"/>
      <c r="Q37" s="606"/>
      <c r="R37" s="607">
        <v>76907</v>
      </c>
      <c r="S37" s="608"/>
      <c r="T37" s="608"/>
      <c r="U37" s="608"/>
      <c r="V37" s="608"/>
      <c r="W37" s="608"/>
      <c r="X37" s="608"/>
      <c r="Y37" s="609"/>
      <c r="Z37" s="610">
        <v>1.8</v>
      </c>
      <c r="AA37" s="610"/>
      <c r="AB37" s="610"/>
      <c r="AC37" s="610"/>
      <c r="AD37" s="611" t="s">
        <v>127</v>
      </c>
      <c r="AE37" s="611"/>
      <c r="AF37" s="611"/>
      <c r="AG37" s="611"/>
      <c r="AH37" s="611"/>
      <c r="AI37" s="611"/>
      <c r="AJ37" s="611"/>
      <c r="AK37" s="611"/>
      <c r="AL37" s="612" t="s">
        <v>127</v>
      </c>
      <c r="AM37" s="613"/>
      <c r="AN37" s="613"/>
      <c r="AO37" s="614"/>
      <c r="AQ37" s="673" t="s">
        <v>328</v>
      </c>
      <c r="AR37" s="674"/>
      <c r="AS37" s="674"/>
      <c r="AT37" s="674"/>
      <c r="AU37" s="674"/>
      <c r="AV37" s="674"/>
      <c r="AW37" s="674"/>
      <c r="AX37" s="674"/>
      <c r="AY37" s="675"/>
      <c r="AZ37" s="607">
        <v>37070</v>
      </c>
      <c r="BA37" s="608"/>
      <c r="BB37" s="608"/>
      <c r="BC37" s="608"/>
      <c r="BD37" s="640"/>
      <c r="BE37" s="640"/>
      <c r="BF37" s="653"/>
      <c r="BG37" s="604" t="s">
        <v>329</v>
      </c>
      <c r="BH37" s="605"/>
      <c r="BI37" s="605"/>
      <c r="BJ37" s="605"/>
      <c r="BK37" s="605"/>
      <c r="BL37" s="605"/>
      <c r="BM37" s="605"/>
      <c r="BN37" s="605"/>
      <c r="BO37" s="605"/>
      <c r="BP37" s="605"/>
      <c r="BQ37" s="605"/>
      <c r="BR37" s="605"/>
      <c r="BS37" s="605"/>
      <c r="BT37" s="605"/>
      <c r="BU37" s="606"/>
      <c r="BV37" s="607">
        <v>7679</v>
      </c>
      <c r="BW37" s="608"/>
      <c r="BX37" s="608"/>
      <c r="BY37" s="608"/>
      <c r="BZ37" s="608"/>
      <c r="CA37" s="608"/>
      <c r="CB37" s="617"/>
      <c r="CD37" s="604" t="s">
        <v>330</v>
      </c>
      <c r="CE37" s="605"/>
      <c r="CF37" s="605"/>
      <c r="CG37" s="605"/>
      <c r="CH37" s="605"/>
      <c r="CI37" s="605"/>
      <c r="CJ37" s="605"/>
      <c r="CK37" s="605"/>
      <c r="CL37" s="605"/>
      <c r="CM37" s="605"/>
      <c r="CN37" s="605"/>
      <c r="CO37" s="605"/>
      <c r="CP37" s="605"/>
      <c r="CQ37" s="606"/>
      <c r="CR37" s="607">
        <v>255986</v>
      </c>
      <c r="CS37" s="640"/>
      <c r="CT37" s="640"/>
      <c r="CU37" s="640"/>
      <c r="CV37" s="640"/>
      <c r="CW37" s="640"/>
      <c r="CX37" s="640"/>
      <c r="CY37" s="641"/>
      <c r="CZ37" s="612">
        <v>6.2</v>
      </c>
      <c r="DA37" s="634"/>
      <c r="DB37" s="634"/>
      <c r="DC37" s="642"/>
      <c r="DD37" s="616">
        <v>255986</v>
      </c>
      <c r="DE37" s="640"/>
      <c r="DF37" s="640"/>
      <c r="DG37" s="640"/>
      <c r="DH37" s="640"/>
      <c r="DI37" s="640"/>
      <c r="DJ37" s="640"/>
      <c r="DK37" s="641"/>
      <c r="DL37" s="616">
        <v>254395</v>
      </c>
      <c r="DM37" s="640"/>
      <c r="DN37" s="640"/>
      <c r="DO37" s="640"/>
      <c r="DP37" s="640"/>
      <c r="DQ37" s="640"/>
      <c r="DR37" s="640"/>
      <c r="DS37" s="640"/>
      <c r="DT37" s="640"/>
      <c r="DU37" s="640"/>
      <c r="DV37" s="641"/>
      <c r="DW37" s="612">
        <v>9.3000000000000007</v>
      </c>
      <c r="DX37" s="634"/>
      <c r="DY37" s="634"/>
      <c r="DZ37" s="634"/>
      <c r="EA37" s="634"/>
      <c r="EB37" s="634"/>
      <c r="EC37" s="635"/>
    </row>
    <row r="38" spans="2:133" ht="11.25" customHeight="1" x14ac:dyDescent="0.2">
      <c r="B38" s="604" t="s">
        <v>331</v>
      </c>
      <c r="C38" s="605"/>
      <c r="D38" s="605"/>
      <c r="E38" s="605"/>
      <c r="F38" s="605"/>
      <c r="G38" s="605"/>
      <c r="H38" s="605"/>
      <c r="I38" s="605"/>
      <c r="J38" s="605"/>
      <c r="K38" s="605"/>
      <c r="L38" s="605"/>
      <c r="M38" s="605"/>
      <c r="N38" s="605"/>
      <c r="O38" s="605"/>
      <c r="P38" s="605"/>
      <c r="Q38" s="606"/>
      <c r="R38" s="607">
        <v>165639</v>
      </c>
      <c r="S38" s="608"/>
      <c r="T38" s="608"/>
      <c r="U38" s="608"/>
      <c r="V38" s="608"/>
      <c r="W38" s="608"/>
      <c r="X38" s="608"/>
      <c r="Y38" s="609"/>
      <c r="Z38" s="610">
        <v>3.9</v>
      </c>
      <c r="AA38" s="610"/>
      <c r="AB38" s="610"/>
      <c r="AC38" s="610"/>
      <c r="AD38" s="611" t="s">
        <v>127</v>
      </c>
      <c r="AE38" s="611"/>
      <c r="AF38" s="611"/>
      <c r="AG38" s="611"/>
      <c r="AH38" s="611"/>
      <c r="AI38" s="611"/>
      <c r="AJ38" s="611"/>
      <c r="AK38" s="611"/>
      <c r="AL38" s="612" t="s">
        <v>127</v>
      </c>
      <c r="AM38" s="613"/>
      <c r="AN38" s="613"/>
      <c r="AO38" s="614"/>
      <c r="AQ38" s="673" t="s">
        <v>332</v>
      </c>
      <c r="AR38" s="674"/>
      <c r="AS38" s="674"/>
      <c r="AT38" s="674"/>
      <c r="AU38" s="674"/>
      <c r="AV38" s="674"/>
      <c r="AW38" s="674"/>
      <c r="AX38" s="674"/>
      <c r="AY38" s="675"/>
      <c r="AZ38" s="607">
        <v>32000</v>
      </c>
      <c r="BA38" s="608"/>
      <c r="BB38" s="608"/>
      <c r="BC38" s="608"/>
      <c r="BD38" s="640"/>
      <c r="BE38" s="640"/>
      <c r="BF38" s="653"/>
      <c r="BG38" s="604" t="s">
        <v>333</v>
      </c>
      <c r="BH38" s="605"/>
      <c r="BI38" s="605"/>
      <c r="BJ38" s="605"/>
      <c r="BK38" s="605"/>
      <c r="BL38" s="605"/>
      <c r="BM38" s="605"/>
      <c r="BN38" s="605"/>
      <c r="BO38" s="605"/>
      <c r="BP38" s="605"/>
      <c r="BQ38" s="605"/>
      <c r="BR38" s="605"/>
      <c r="BS38" s="605"/>
      <c r="BT38" s="605"/>
      <c r="BU38" s="606"/>
      <c r="BV38" s="607">
        <v>1139</v>
      </c>
      <c r="BW38" s="608"/>
      <c r="BX38" s="608"/>
      <c r="BY38" s="608"/>
      <c r="BZ38" s="608"/>
      <c r="CA38" s="608"/>
      <c r="CB38" s="617"/>
      <c r="CD38" s="604" t="s">
        <v>334</v>
      </c>
      <c r="CE38" s="605"/>
      <c r="CF38" s="605"/>
      <c r="CG38" s="605"/>
      <c r="CH38" s="605"/>
      <c r="CI38" s="605"/>
      <c r="CJ38" s="605"/>
      <c r="CK38" s="605"/>
      <c r="CL38" s="605"/>
      <c r="CM38" s="605"/>
      <c r="CN38" s="605"/>
      <c r="CO38" s="605"/>
      <c r="CP38" s="605"/>
      <c r="CQ38" s="606"/>
      <c r="CR38" s="607">
        <v>352599</v>
      </c>
      <c r="CS38" s="608"/>
      <c r="CT38" s="608"/>
      <c r="CU38" s="608"/>
      <c r="CV38" s="608"/>
      <c r="CW38" s="608"/>
      <c r="CX38" s="608"/>
      <c r="CY38" s="609"/>
      <c r="CZ38" s="612">
        <v>8.6</v>
      </c>
      <c r="DA38" s="634"/>
      <c r="DB38" s="634"/>
      <c r="DC38" s="642"/>
      <c r="DD38" s="616">
        <v>299179</v>
      </c>
      <c r="DE38" s="608"/>
      <c r="DF38" s="608"/>
      <c r="DG38" s="608"/>
      <c r="DH38" s="608"/>
      <c r="DI38" s="608"/>
      <c r="DJ38" s="608"/>
      <c r="DK38" s="609"/>
      <c r="DL38" s="616">
        <v>270895</v>
      </c>
      <c r="DM38" s="608"/>
      <c r="DN38" s="608"/>
      <c r="DO38" s="608"/>
      <c r="DP38" s="608"/>
      <c r="DQ38" s="608"/>
      <c r="DR38" s="608"/>
      <c r="DS38" s="608"/>
      <c r="DT38" s="608"/>
      <c r="DU38" s="608"/>
      <c r="DV38" s="609"/>
      <c r="DW38" s="612">
        <v>9.9</v>
      </c>
      <c r="DX38" s="634"/>
      <c r="DY38" s="634"/>
      <c r="DZ38" s="634"/>
      <c r="EA38" s="634"/>
      <c r="EB38" s="634"/>
      <c r="EC38" s="635"/>
    </row>
    <row r="39" spans="2:133" ht="11.25" customHeight="1" x14ac:dyDescent="0.2">
      <c r="B39" s="604" t="s">
        <v>335</v>
      </c>
      <c r="C39" s="605"/>
      <c r="D39" s="605"/>
      <c r="E39" s="605"/>
      <c r="F39" s="605"/>
      <c r="G39" s="605"/>
      <c r="H39" s="605"/>
      <c r="I39" s="605"/>
      <c r="J39" s="605"/>
      <c r="K39" s="605"/>
      <c r="L39" s="605"/>
      <c r="M39" s="605"/>
      <c r="N39" s="605"/>
      <c r="O39" s="605"/>
      <c r="P39" s="605"/>
      <c r="Q39" s="606"/>
      <c r="R39" s="607">
        <v>82301</v>
      </c>
      <c r="S39" s="608"/>
      <c r="T39" s="608"/>
      <c r="U39" s="608"/>
      <c r="V39" s="608"/>
      <c r="W39" s="608"/>
      <c r="X39" s="608"/>
      <c r="Y39" s="609"/>
      <c r="Z39" s="610">
        <v>1.9</v>
      </c>
      <c r="AA39" s="610"/>
      <c r="AB39" s="610"/>
      <c r="AC39" s="610"/>
      <c r="AD39" s="611">
        <v>3195</v>
      </c>
      <c r="AE39" s="611"/>
      <c r="AF39" s="611"/>
      <c r="AG39" s="611"/>
      <c r="AH39" s="611"/>
      <c r="AI39" s="611"/>
      <c r="AJ39" s="611"/>
      <c r="AK39" s="611"/>
      <c r="AL39" s="612">
        <v>0.1</v>
      </c>
      <c r="AM39" s="613"/>
      <c r="AN39" s="613"/>
      <c r="AO39" s="614"/>
      <c r="AQ39" s="673" t="s">
        <v>336</v>
      </c>
      <c r="AR39" s="674"/>
      <c r="AS39" s="674"/>
      <c r="AT39" s="674"/>
      <c r="AU39" s="674"/>
      <c r="AV39" s="674"/>
      <c r="AW39" s="674"/>
      <c r="AX39" s="674"/>
      <c r="AY39" s="675"/>
      <c r="AZ39" s="607">
        <v>25544</v>
      </c>
      <c r="BA39" s="608"/>
      <c r="BB39" s="608"/>
      <c r="BC39" s="608"/>
      <c r="BD39" s="640"/>
      <c r="BE39" s="640"/>
      <c r="BF39" s="653"/>
      <c r="BG39" s="604" t="s">
        <v>337</v>
      </c>
      <c r="BH39" s="605"/>
      <c r="BI39" s="605"/>
      <c r="BJ39" s="605"/>
      <c r="BK39" s="605"/>
      <c r="BL39" s="605"/>
      <c r="BM39" s="605"/>
      <c r="BN39" s="605"/>
      <c r="BO39" s="605"/>
      <c r="BP39" s="605"/>
      <c r="BQ39" s="605"/>
      <c r="BR39" s="605"/>
      <c r="BS39" s="605"/>
      <c r="BT39" s="605"/>
      <c r="BU39" s="606"/>
      <c r="BV39" s="607">
        <v>1826</v>
      </c>
      <c r="BW39" s="608"/>
      <c r="BX39" s="608"/>
      <c r="BY39" s="608"/>
      <c r="BZ39" s="608"/>
      <c r="CA39" s="608"/>
      <c r="CB39" s="617"/>
      <c r="CD39" s="604" t="s">
        <v>338</v>
      </c>
      <c r="CE39" s="605"/>
      <c r="CF39" s="605"/>
      <c r="CG39" s="605"/>
      <c r="CH39" s="605"/>
      <c r="CI39" s="605"/>
      <c r="CJ39" s="605"/>
      <c r="CK39" s="605"/>
      <c r="CL39" s="605"/>
      <c r="CM39" s="605"/>
      <c r="CN39" s="605"/>
      <c r="CO39" s="605"/>
      <c r="CP39" s="605"/>
      <c r="CQ39" s="606"/>
      <c r="CR39" s="607">
        <v>462231</v>
      </c>
      <c r="CS39" s="640"/>
      <c r="CT39" s="640"/>
      <c r="CU39" s="640"/>
      <c r="CV39" s="640"/>
      <c r="CW39" s="640"/>
      <c r="CX39" s="640"/>
      <c r="CY39" s="641"/>
      <c r="CZ39" s="612">
        <v>11.3</v>
      </c>
      <c r="DA39" s="634"/>
      <c r="DB39" s="634"/>
      <c r="DC39" s="642"/>
      <c r="DD39" s="616">
        <v>462208</v>
      </c>
      <c r="DE39" s="640"/>
      <c r="DF39" s="640"/>
      <c r="DG39" s="640"/>
      <c r="DH39" s="640"/>
      <c r="DI39" s="640"/>
      <c r="DJ39" s="640"/>
      <c r="DK39" s="641"/>
      <c r="DL39" s="616" t="s">
        <v>127</v>
      </c>
      <c r="DM39" s="640"/>
      <c r="DN39" s="640"/>
      <c r="DO39" s="640"/>
      <c r="DP39" s="640"/>
      <c r="DQ39" s="640"/>
      <c r="DR39" s="640"/>
      <c r="DS39" s="640"/>
      <c r="DT39" s="640"/>
      <c r="DU39" s="640"/>
      <c r="DV39" s="641"/>
      <c r="DW39" s="612" t="s">
        <v>127</v>
      </c>
      <c r="DX39" s="634"/>
      <c r="DY39" s="634"/>
      <c r="DZ39" s="634"/>
      <c r="EA39" s="634"/>
      <c r="EB39" s="634"/>
      <c r="EC39" s="635"/>
    </row>
    <row r="40" spans="2:133" ht="11.25" customHeight="1" x14ac:dyDescent="0.2">
      <c r="B40" s="604" t="s">
        <v>339</v>
      </c>
      <c r="C40" s="605"/>
      <c r="D40" s="605"/>
      <c r="E40" s="605"/>
      <c r="F40" s="605"/>
      <c r="G40" s="605"/>
      <c r="H40" s="605"/>
      <c r="I40" s="605"/>
      <c r="J40" s="605"/>
      <c r="K40" s="605"/>
      <c r="L40" s="605"/>
      <c r="M40" s="605"/>
      <c r="N40" s="605"/>
      <c r="O40" s="605"/>
      <c r="P40" s="605"/>
      <c r="Q40" s="606"/>
      <c r="R40" s="607">
        <v>184600</v>
      </c>
      <c r="S40" s="608"/>
      <c r="T40" s="608"/>
      <c r="U40" s="608"/>
      <c r="V40" s="608"/>
      <c r="W40" s="608"/>
      <c r="X40" s="608"/>
      <c r="Y40" s="609"/>
      <c r="Z40" s="610">
        <v>4.3</v>
      </c>
      <c r="AA40" s="610"/>
      <c r="AB40" s="610"/>
      <c r="AC40" s="610"/>
      <c r="AD40" s="611" t="s">
        <v>127</v>
      </c>
      <c r="AE40" s="611"/>
      <c r="AF40" s="611"/>
      <c r="AG40" s="611"/>
      <c r="AH40" s="611"/>
      <c r="AI40" s="611"/>
      <c r="AJ40" s="611"/>
      <c r="AK40" s="611"/>
      <c r="AL40" s="612" t="s">
        <v>127</v>
      </c>
      <c r="AM40" s="613"/>
      <c r="AN40" s="613"/>
      <c r="AO40" s="614"/>
      <c r="AQ40" s="673" t="s">
        <v>340</v>
      </c>
      <c r="AR40" s="674"/>
      <c r="AS40" s="674"/>
      <c r="AT40" s="674"/>
      <c r="AU40" s="674"/>
      <c r="AV40" s="674"/>
      <c r="AW40" s="674"/>
      <c r="AX40" s="674"/>
      <c r="AY40" s="675"/>
      <c r="AZ40" s="607" t="s">
        <v>127</v>
      </c>
      <c r="BA40" s="608"/>
      <c r="BB40" s="608"/>
      <c r="BC40" s="608"/>
      <c r="BD40" s="640"/>
      <c r="BE40" s="640"/>
      <c r="BF40" s="653"/>
      <c r="BG40" s="657" t="s">
        <v>341</v>
      </c>
      <c r="BH40" s="658"/>
      <c r="BI40" s="658"/>
      <c r="BJ40" s="658"/>
      <c r="BK40" s="658"/>
      <c r="BL40" s="346"/>
      <c r="BM40" s="605" t="s">
        <v>342</v>
      </c>
      <c r="BN40" s="605"/>
      <c r="BO40" s="605"/>
      <c r="BP40" s="605"/>
      <c r="BQ40" s="605"/>
      <c r="BR40" s="605"/>
      <c r="BS40" s="605"/>
      <c r="BT40" s="605"/>
      <c r="BU40" s="606"/>
      <c r="BV40" s="607">
        <v>90</v>
      </c>
      <c r="BW40" s="608"/>
      <c r="BX40" s="608"/>
      <c r="BY40" s="608"/>
      <c r="BZ40" s="608"/>
      <c r="CA40" s="608"/>
      <c r="CB40" s="617"/>
      <c r="CD40" s="604" t="s">
        <v>343</v>
      </c>
      <c r="CE40" s="605"/>
      <c r="CF40" s="605"/>
      <c r="CG40" s="605"/>
      <c r="CH40" s="605"/>
      <c r="CI40" s="605"/>
      <c r="CJ40" s="605"/>
      <c r="CK40" s="605"/>
      <c r="CL40" s="605"/>
      <c r="CM40" s="605"/>
      <c r="CN40" s="605"/>
      <c r="CO40" s="605"/>
      <c r="CP40" s="605"/>
      <c r="CQ40" s="606"/>
      <c r="CR40" s="607" t="s">
        <v>127</v>
      </c>
      <c r="CS40" s="608"/>
      <c r="CT40" s="608"/>
      <c r="CU40" s="608"/>
      <c r="CV40" s="608"/>
      <c r="CW40" s="608"/>
      <c r="CX40" s="608"/>
      <c r="CY40" s="609"/>
      <c r="CZ40" s="612" t="s">
        <v>127</v>
      </c>
      <c r="DA40" s="634"/>
      <c r="DB40" s="634"/>
      <c r="DC40" s="642"/>
      <c r="DD40" s="616" t="s">
        <v>127</v>
      </c>
      <c r="DE40" s="608"/>
      <c r="DF40" s="608"/>
      <c r="DG40" s="608"/>
      <c r="DH40" s="608"/>
      <c r="DI40" s="608"/>
      <c r="DJ40" s="608"/>
      <c r="DK40" s="609"/>
      <c r="DL40" s="616" t="s">
        <v>127</v>
      </c>
      <c r="DM40" s="608"/>
      <c r="DN40" s="608"/>
      <c r="DO40" s="608"/>
      <c r="DP40" s="608"/>
      <c r="DQ40" s="608"/>
      <c r="DR40" s="608"/>
      <c r="DS40" s="608"/>
      <c r="DT40" s="608"/>
      <c r="DU40" s="608"/>
      <c r="DV40" s="609"/>
      <c r="DW40" s="612" t="s">
        <v>127</v>
      </c>
      <c r="DX40" s="634"/>
      <c r="DY40" s="634"/>
      <c r="DZ40" s="634"/>
      <c r="EA40" s="634"/>
      <c r="EB40" s="634"/>
      <c r="EC40" s="635"/>
    </row>
    <row r="41" spans="2:133" ht="11.25" customHeight="1" x14ac:dyDescent="0.2">
      <c r="B41" s="604" t="s">
        <v>344</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345</v>
      </c>
      <c r="AR41" s="674"/>
      <c r="AS41" s="674"/>
      <c r="AT41" s="674"/>
      <c r="AU41" s="674"/>
      <c r="AV41" s="674"/>
      <c r="AW41" s="674"/>
      <c r="AX41" s="674"/>
      <c r="AY41" s="675"/>
      <c r="AZ41" s="607">
        <v>56989</v>
      </c>
      <c r="BA41" s="608"/>
      <c r="BB41" s="608"/>
      <c r="BC41" s="608"/>
      <c r="BD41" s="640"/>
      <c r="BE41" s="640"/>
      <c r="BF41" s="653"/>
      <c r="BG41" s="657"/>
      <c r="BH41" s="658"/>
      <c r="BI41" s="658"/>
      <c r="BJ41" s="658"/>
      <c r="BK41" s="658"/>
      <c r="BL41" s="346"/>
      <c r="BM41" s="605" t="s">
        <v>346</v>
      </c>
      <c r="BN41" s="605"/>
      <c r="BO41" s="605"/>
      <c r="BP41" s="605"/>
      <c r="BQ41" s="605"/>
      <c r="BR41" s="605"/>
      <c r="BS41" s="605"/>
      <c r="BT41" s="605"/>
      <c r="BU41" s="606"/>
      <c r="BV41" s="607" t="s">
        <v>127</v>
      </c>
      <c r="BW41" s="608"/>
      <c r="BX41" s="608"/>
      <c r="BY41" s="608"/>
      <c r="BZ41" s="608"/>
      <c r="CA41" s="608"/>
      <c r="CB41" s="617"/>
      <c r="CD41" s="604" t="s">
        <v>347</v>
      </c>
      <c r="CE41" s="605"/>
      <c r="CF41" s="605"/>
      <c r="CG41" s="605"/>
      <c r="CH41" s="605"/>
      <c r="CI41" s="605"/>
      <c r="CJ41" s="605"/>
      <c r="CK41" s="605"/>
      <c r="CL41" s="605"/>
      <c r="CM41" s="605"/>
      <c r="CN41" s="605"/>
      <c r="CO41" s="605"/>
      <c r="CP41" s="605"/>
      <c r="CQ41" s="606"/>
      <c r="CR41" s="607" t="s">
        <v>127</v>
      </c>
      <c r="CS41" s="640"/>
      <c r="CT41" s="640"/>
      <c r="CU41" s="640"/>
      <c r="CV41" s="640"/>
      <c r="CW41" s="640"/>
      <c r="CX41" s="640"/>
      <c r="CY41" s="641"/>
      <c r="CZ41" s="612" t="s">
        <v>127</v>
      </c>
      <c r="DA41" s="634"/>
      <c r="DB41" s="634"/>
      <c r="DC41" s="642"/>
      <c r="DD41" s="616" t="s">
        <v>127</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348</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6" t="s">
        <v>349</v>
      </c>
      <c r="AR42" s="677"/>
      <c r="AS42" s="677"/>
      <c r="AT42" s="677"/>
      <c r="AU42" s="677"/>
      <c r="AV42" s="677"/>
      <c r="AW42" s="677"/>
      <c r="AX42" s="677"/>
      <c r="AY42" s="678"/>
      <c r="AZ42" s="685">
        <v>263610</v>
      </c>
      <c r="BA42" s="686"/>
      <c r="BB42" s="686"/>
      <c r="BC42" s="686"/>
      <c r="BD42" s="666"/>
      <c r="BE42" s="666"/>
      <c r="BF42" s="668"/>
      <c r="BG42" s="659"/>
      <c r="BH42" s="660"/>
      <c r="BI42" s="660"/>
      <c r="BJ42" s="660"/>
      <c r="BK42" s="660"/>
      <c r="BL42" s="344"/>
      <c r="BM42" s="626" t="s">
        <v>350</v>
      </c>
      <c r="BN42" s="626"/>
      <c r="BO42" s="626"/>
      <c r="BP42" s="626"/>
      <c r="BQ42" s="626"/>
      <c r="BR42" s="626"/>
      <c r="BS42" s="626"/>
      <c r="BT42" s="626"/>
      <c r="BU42" s="627"/>
      <c r="BV42" s="685">
        <v>406</v>
      </c>
      <c r="BW42" s="686"/>
      <c r="BX42" s="686"/>
      <c r="BY42" s="686"/>
      <c r="BZ42" s="686"/>
      <c r="CA42" s="686"/>
      <c r="CB42" s="692"/>
      <c r="CD42" s="604" t="s">
        <v>351</v>
      </c>
      <c r="CE42" s="605"/>
      <c r="CF42" s="605"/>
      <c r="CG42" s="605"/>
      <c r="CH42" s="605"/>
      <c r="CI42" s="605"/>
      <c r="CJ42" s="605"/>
      <c r="CK42" s="605"/>
      <c r="CL42" s="605"/>
      <c r="CM42" s="605"/>
      <c r="CN42" s="605"/>
      <c r="CO42" s="605"/>
      <c r="CP42" s="605"/>
      <c r="CQ42" s="606"/>
      <c r="CR42" s="607">
        <v>362486</v>
      </c>
      <c r="CS42" s="640"/>
      <c r="CT42" s="640"/>
      <c r="CU42" s="640"/>
      <c r="CV42" s="640"/>
      <c r="CW42" s="640"/>
      <c r="CX42" s="640"/>
      <c r="CY42" s="641"/>
      <c r="CZ42" s="612">
        <v>8.8000000000000007</v>
      </c>
      <c r="DA42" s="634"/>
      <c r="DB42" s="634"/>
      <c r="DC42" s="642"/>
      <c r="DD42" s="616">
        <v>78950</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352</v>
      </c>
      <c r="C43" s="605"/>
      <c r="D43" s="605"/>
      <c r="E43" s="605"/>
      <c r="F43" s="605"/>
      <c r="G43" s="605"/>
      <c r="H43" s="605"/>
      <c r="I43" s="605"/>
      <c r="J43" s="605"/>
      <c r="K43" s="605"/>
      <c r="L43" s="605"/>
      <c r="M43" s="605"/>
      <c r="N43" s="605"/>
      <c r="O43" s="605"/>
      <c r="P43" s="605"/>
      <c r="Q43" s="606"/>
      <c r="R43" s="607">
        <v>124600</v>
      </c>
      <c r="S43" s="608"/>
      <c r="T43" s="608"/>
      <c r="U43" s="608"/>
      <c r="V43" s="608"/>
      <c r="W43" s="608"/>
      <c r="X43" s="608"/>
      <c r="Y43" s="609"/>
      <c r="Z43" s="610">
        <v>2.9</v>
      </c>
      <c r="AA43" s="610"/>
      <c r="AB43" s="610"/>
      <c r="AC43" s="610"/>
      <c r="AD43" s="611" t="s">
        <v>127</v>
      </c>
      <c r="AE43" s="611"/>
      <c r="AF43" s="611"/>
      <c r="AG43" s="611"/>
      <c r="AH43" s="611"/>
      <c r="AI43" s="611"/>
      <c r="AJ43" s="611"/>
      <c r="AK43" s="611"/>
      <c r="AL43" s="612" t="s">
        <v>127</v>
      </c>
      <c r="AM43" s="613"/>
      <c r="AN43" s="613"/>
      <c r="AO43" s="614"/>
      <c r="CD43" s="604" t="s">
        <v>353</v>
      </c>
      <c r="CE43" s="605"/>
      <c r="CF43" s="605"/>
      <c r="CG43" s="605"/>
      <c r="CH43" s="605"/>
      <c r="CI43" s="605"/>
      <c r="CJ43" s="605"/>
      <c r="CK43" s="605"/>
      <c r="CL43" s="605"/>
      <c r="CM43" s="605"/>
      <c r="CN43" s="605"/>
      <c r="CO43" s="605"/>
      <c r="CP43" s="605"/>
      <c r="CQ43" s="606"/>
      <c r="CR43" s="607">
        <v>32808</v>
      </c>
      <c r="CS43" s="640"/>
      <c r="CT43" s="640"/>
      <c r="CU43" s="640"/>
      <c r="CV43" s="640"/>
      <c r="CW43" s="640"/>
      <c r="CX43" s="640"/>
      <c r="CY43" s="641"/>
      <c r="CZ43" s="612">
        <v>0.8</v>
      </c>
      <c r="DA43" s="634"/>
      <c r="DB43" s="634"/>
      <c r="DC43" s="642"/>
      <c r="DD43" s="616">
        <v>26219</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354</v>
      </c>
      <c r="C44" s="626"/>
      <c r="D44" s="626"/>
      <c r="E44" s="626"/>
      <c r="F44" s="626"/>
      <c r="G44" s="626"/>
      <c r="H44" s="626"/>
      <c r="I44" s="626"/>
      <c r="J44" s="626"/>
      <c r="K44" s="626"/>
      <c r="L44" s="626"/>
      <c r="M44" s="626"/>
      <c r="N44" s="626"/>
      <c r="O44" s="626"/>
      <c r="P44" s="626"/>
      <c r="Q44" s="627"/>
      <c r="R44" s="685">
        <v>4277103</v>
      </c>
      <c r="S44" s="686"/>
      <c r="T44" s="686"/>
      <c r="U44" s="686"/>
      <c r="V44" s="686"/>
      <c r="W44" s="686"/>
      <c r="X44" s="686"/>
      <c r="Y44" s="687"/>
      <c r="Z44" s="688">
        <v>100</v>
      </c>
      <c r="AA44" s="688"/>
      <c r="AB44" s="688"/>
      <c r="AC44" s="688"/>
      <c r="AD44" s="689">
        <v>2615379</v>
      </c>
      <c r="AE44" s="689"/>
      <c r="AF44" s="689"/>
      <c r="AG44" s="689"/>
      <c r="AH44" s="689"/>
      <c r="AI44" s="689"/>
      <c r="AJ44" s="689"/>
      <c r="AK44" s="689"/>
      <c r="AL44" s="690">
        <v>100</v>
      </c>
      <c r="AM44" s="667"/>
      <c r="AN44" s="667"/>
      <c r="AO44" s="691"/>
      <c r="CD44" s="645" t="s">
        <v>301</v>
      </c>
      <c r="CE44" s="646"/>
      <c r="CF44" s="604" t="s">
        <v>355</v>
      </c>
      <c r="CG44" s="605"/>
      <c r="CH44" s="605"/>
      <c r="CI44" s="605"/>
      <c r="CJ44" s="605"/>
      <c r="CK44" s="605"/>
      <c r="CL44" s="605"/>
      <c r="CM44" s="605"/>
      <c r="CN44" s="605"/>
      <c r="CO44" s="605"/>
      <c r="CP44" s="605"/>
      <c r="CQ44" s="606"/>
      <c r="CR44" s="607">
        <v>339687</v>
      </c>
      <c r="CS44" s="608"/>
      <c r="CT44" s="608"/>
      <c r="CU44" s="608"/>
      <c r="CV44" s="608"/>
      <c r="CW44" s="608"/>
      <c r="CX44" s="608"/>
      <c r="CY44" s="609"/>
      <c r="CZ44" s="612">
        <v>8.3000000000000007</v>
      </c>
      <c r="DA44" s="613"/>
      <c r="DB44" s="613"/>
      <c r="DC44" s="619"/>
      <c r="DD44" s="616">
        <v>67983</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356</v>
      </c>
      <c r="CG45" s="605"/>
      <c r="CH45" s="605"/>
      <c r="CI45" s="605"/>
      <c r="CJ45" s="605"/>
      <c r="CK45" s="605"/>
      <c r="CL45" s="605"/>
      <c r="CM45" s="605"/>
      <c r="CN45" s="605"/>
      <c r="CO45" s="605"/>
      <c r="CP45" s="605"/>
      <c r="CQ45" s="606"/>
      <c r="CR45" s="607">
        <v>288963</v>
      </c>
      <c r="CS45" s="640"/>
      <c r="CT45" s="640"/>
      <c r="CU45" s="640"/>
      <c r="CV45" s="640"/>
      <c r="CW45" s="640"/>
      <c r="CX45" s="640"/>
      <c r="CY45" s="641"/>
      <c r="CZ45" s="612">
        <v>7</v>
      </c>
      <c r="DA45" s="634"/>
      <c r="DB45" s="634"/>
      <c r="DC45" s="642"/>
      <c r="DD45" s="616">
        <v>29241</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357</v>
      </c>
      <c r="CD46" s="647"/>
      <c r="CE46" s="648"/>
      <c r="CF46" s="604" t="s">
        <v>358</v>
      </c>
      <c r="CG46" s="605"/>
      <c r="CH46" s="605"/>
      <c r="CI46" s="605"/>
      <c r="CJ46" s="605"/>
      <c r="CK46" s="605"/>
      <c r="CL46" s="605"/>
      <c r="CM46" s="605"/>
      <c r="CN46" s="605"/>
      <c r="CO46" s="605"/>
      <c r="CP46" s="605"/>
      <c r="CQ46" s="606"/>
      <c r="CR46" s="607">
        <v>50724</v>
      </c>
      <c r="CS46" s="608"/>
      <c r="CT46" s="608"/>
      <c r="CU46" s="608"/>
      <c r="CV46" s="608"/>
      <c r="CW46" s="608"/>
      <c r="CX46" s="608"/>
      <c r="CY46" s="609"/>
      <c r="CZ46" s="612">
        <v>1.2</v>
      </c>
      <c r="DA46" s="613"/>
      <c r="DB46" s="613"/>
      <c r="DC46" s="619"/>
      <c r="DD46" s="616">
        <v>38742</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359</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360</v>
      </c>
      <c r="CG47" s="605"/>
      <c r="CH47" s="605"/>
      <c r="CI47" s="605"/>
      <c r="CJ47" s="605"/>
      <c r="CK47" s="605"/>
      <c r="CL47" s="605"/>
      <c r="CM47" s="605"/>
      <c r="CN47" s="605"/>
      <c r="CO47" s="605"/>
      <c r="CP47" s="605"/>
      <c r="CQ47" s="606"/>
      <c r="CR47" s="607">
        <v>22799</v>
      </c>
      <c r="CS47" s="640"/>
      <c r="CT47" s="640"/>
      <c r="CU47" s="640"/>
      <c r="CV47" s="640"/>
      <c r="CW47" s="640"/>
      <c r="CX47" s="640"/>
      <c r="CY47" s="641"/>
      <c r="CZ47" s="612">
        <v>0.6</v>
      </c>
      <c r="DA47" s="634"/>
      <c r="DB47" s="634"/>
      <c r="DC47" s="642"/>
      <c r="DD47" s="616">
        <v>10967</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362</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363</v>
      </c>
      <c r="CE49" s="626"/>
      <c r="CF49" s="626"/>
      <c r="CG49" s="626"/>
      <c r="CH49" s="626"/>
      <c r="CI49" s="626"/>
      <c r="CJ49" s="626"/>
      <c r="CK49" s="626"/>
      <c r="CL49" s="626"/>
      <c r="CM49" s="626"/>
      <c r="CN49" s="626"/>
      <c r="CO49" s="626"/>
      <c r="CP49" s="626"/>
      <c r="CQ49" s="627"/>
      <c r="CR49" s="685">
        <v>4107026</v>
      </c>
      <c r="CS49" s="666"/>
      <c r="CT49" s="666"/>
      <c r="CU49" s="666"/>
      <c r="CV49" s="666"/>
      <c r="CW49" s="666"/>
      <c r="CX49" s="666"/>
      <c r="CY49" s="693"/>
      <c r="CZ49" s="690">
        <v>100</v>
      </c>
      <c r="DA49" s="694"/>
      <c r="DB49" s="694"/>
      <c r="DC49" s="695"/>
      <c r="DD49" s="696">
        <v>3045906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Xi18M6Yg8esmmF2Cb40lWOV5dBJ/X6jxx1hBcoeDJwABldtmV3ZCxIlyRQTSZDtnvNE4DVXipb7MT1H87sjWnA==" saltValue="7bt2+Qgycpt44BPND/TI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365</v>
      </c>
      <c r="DK2" s="706"/>
      <c r="DL2" s="706"/>
      <c r="DM2" s="706"/>
      <c r="DN2" s="706"/>
      <c r="DO2" s="707"/>
      <c r="DP2" s="213"/>
      <c r="DQ2" s="705" t="s">
        <v>366</v>
      </c>
      <c r="DR2" s="706"/>
      <c r="DS2" s="706"/>
      <c r="DT2" s="706"/>
      <c r="DU2" s="706"/>
      <c r="DV2" s="706"/>
      <c r="DW2" s="706"/>
      <c r="DX2" s="706"/>
      <c r="DY2" s="706"/>
      <c r="DZ2" s="70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17"/>
      <c r="BA5" s="217"/>
      <c r="BB5" s="217"/>
      <c r="BC5" s="217"/>
      <c r="BD5" s="217"/>
      <c r="BE5" s="218"/>
      <c r="BF5" s="218"/>
      <c r="BG5" s="218"/>
      <c r="BH5" s="218"/>
      <c r="BI5" s="218"/>
      <c r="BJ5" s="218"/>
      <c r="BK5" s="218"/>
      <c r="BL5" s="218"/>
      <c r="BM5" s="218"/>
      <c r="BN5" s="218"/>
      <c r="BO5" s="218"/>
      <c r="BP5" s="218"/>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2">
      <c r="A7" s="221">
        <v>1</v>
      </c>
      <c r="B7" s="732" t="s">
        <v>386</v>
      </c>
      <c r="C7" s="733"/>
      <c r="D7" s="733"/>
      <c r="E7" s="733"/>
      <c r="F7" s="733"/>
      <c r="G7" s="733"/>
      <c r="H7" s="733"/>
      <c r="I7" s="733"/>
      <c r="J7" s="733"/>
      <c r="K7" s="733"/>
      <c r="L7" s="733"/>
      <c r="M7" s="733"/>
      <c r="N7" s="733"/>
      <c r="O7" s="733"/>
      <c r="P7" s="734"/>
      <c r="Q7" s="735">
        <v>4285</v>
      </c>
      <c r="R7" s="736"/>
      <c r="S7" s="736"/>
      <c r="T7" s="736"/>
      <c r="U7" s="736"/>
      <c r="V7" s="736">
        <v>4115</v>
      </c>
      <c r="W7" s="736"/>
      <c r="X7" s="736"/>
      <c r="Y7" s="736"/>
      <c r="Z7" s="736"/>
      <c r="AA7" s="736">
        <v>170</v>
      </c>
      <c r="AB7" s="736"/>
      <c r="AC7" s="736"/>
      <c r="AD7" s="736"/>
      <c r="AE7" s="737"/>
      <c r="AF7" s="738">
        <v>87</v>
      </c>
      <c r="AG7" s="739"/>
      <c r="AH7" s="739"/>
      <c r="AI7" s="739"/>
      <c r="AJ7" s="740"/>
      <c r="AK7" s="741">
        <v>77</v>
      </c>
      <c r="AL7" s="742"/>
      <c r="AM7" s="742"/>
      <c r="AN7" s="742"/>
      <c r="AO7" s="742"/>
      <c r="AP7" s="742">
        <v>3022</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t="s">
        <v>584</v>
      </c>
      <c r="BT7" s="730"/>
      <c r="BU7" s="730"/>
      <c r="BV7" s="730"/>
      <c r="BW7" s="730"/>
      <c r="BX7" s="730"/>
      <c r="BY7" s="730"/>
      <c r="BZ7" s="730"/>
      <c r="CA7" s="730"/>
      <c r="CB7" s="730"/>
      <c r="CC7" s="730"/>
      <c r="CD7" s="730"/>
      <c r="CE7" s="730"/>
      <c r="CF7" s="730"/>
      <c r="CG7" s="745"/>
      <c r="CH7" s="726">
        <v>0</v>
      </c>
      <c r="CI7" s="727"/>
      <c r="CJ7" s="727"/>
      <c r="CK7" s="727"/>
      <c r="CL7" s="728"/>
      <c r="CM7" s="726">
        <v>19</v>
      </c>
      <c r="CN7" s="727"/>
      <c r="CO7" s="727"/>
      <c r="CP7" s="727"/>
      <c r="CQ7" s="728"/>
      <c r="CR7" s="726" t="s">
        <v>581</v>
      </c>
      <c r="CS7" s="727"/>
      <c r="CT7" s="727"/>
      <c r="CU7" s="727"/>
      <c r="CV7" s="728"/>
      <c r="CW7" s="726" t="s">
        <v>581</v>
      </c>
      <c r="CX7" s="727"/>
      <c r="CY7" s="727"/>
      <c r="CZ7" s="727"/>
      <c r="DA7" s="728"/>
      <c r="DB7" s="726" t="s">
        <v>581</v>
      </c>
      <c r="DC7" s="727"/>
      <c r="DD7" s="727"/>
      <c r="DE7" s="727"/>
      <c r="DF7" s="728"/>
      <c r="DG7" s="726" t="s">
        <v>581</v>
      </c>
      <c r="DH7" s="727"/>
      <c r="DI7" s="727"/>
      <c r="DJ7" s="727"/>
      <c r="DK7" s="728"/>
      <c r="DL7" s="726" t="s">
        <v>581</v>
      </c>
      <c r="DM7" s="727"/>
      <c r="DN7" s="727"/>
      <c r="DO7" s="727"/>
      <c r="DP7" s="728"/>
      <c r="DQ7" s="726" t="s">
        <v>581</v>
      </c>
      <c r="DR7" s="727"/>
      <c r="DS7" s="727"/>
      <c r="DT7" s="727"/>
      <c r="DU7" s="728"/>
      <c r="DV7" s="729"/>
      <c r="DW7" s="730"/>
      <c r="DX7" s="730"/>
      <c r="DY7" s="730"/>
      <c r="DZ7" s="731"/>
      <c r="EA7" s="219"/>
    </row>
    <row r="8" spans="1:131" s="220" customFormat="1" ht="26.25" customHeight="1" x14ac:dyDescent="0.2">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2">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2">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2">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2">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2">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2">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2">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2">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2">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2">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2">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2">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5">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2">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5">
      <c r="A23" s="225" t="s">
        <v>388</v>
      </c>
      <c r="B23" s="772" t="s">
        <v>389</v>
      </c>
      <c r="C23" s="773"/>
      <c r="D23" s="773"/>
      <c r="E23" s="773"/>
      <c r="F23" s="773"/>
      <c r="G23" s="773"/>
      <c r="H23" s="773"/>
      <c r="I23" s="773"/>
      <c r="J23" s="773"/>
      <c r="K23" s="773"/>
      <c r="L23" s="773"/>
      <c r="M23" s="773"/>
      <c r="N23" s="773"/>
      <c r="O23" s="773"/>
      <c r="P23" s="774"/>
      <c r="Q23" s="775">
        <v>4285</v>
      </c>
      <c r="R23" s="776"/>
      <c r="S23" s="776"/>
      <c r="T23" s="776"/>
      <c r="U23" s="776"/>
      <c r="V23" s="776">
        <v>4115</v>
      </c>
      <c r="W23" s="776"/>
      <c r="X23" s="776"/>
      <c r="Y23" s="776"/>
      <c r="Z23" s="776"/>
      <c r="AA23" s="776">
        <v>170</v>
      </c>
      <c r="AB23" s="776"/>
      <c r="AC23" s="776"/>
      <c r="AD23" s="776"/>
      <c r="AE23" s="777"/>
      <c r="AF23" s="778">
        <v>87</v>
      </c>
      <c r="AG23" s="776"/>
      <c r="AH23" s="776"/>
      <c r="AI23" s="776"/>
      <c r="AJ23" s="779"/>
      <c r="AK23" s="780"/>
      <c r="AL23" s="781"/>
      <c r="AM23" s="781"/>
      <c r="AN23" s="781"/>
      <c r="AO23" s="781"/>
      <c r="AP23" s="776">
        <v>3022</v>
      </c>
      <c r="AQ23" s="776"/>
      <c r="AR23" s="776"/>
      <c r="AS23" s="776"/>
      <c r="AT23" s="776"/>
      <c r="AU23" s="792"/>
      <c r="AV23" s="792"/>
      <c r="AW23" s="792"/>
      <c r="AX23" s="792"/>
      <c r="AY23" s="793"/>
      <c r="AZ23" s="794" t="s">
        <v>127</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2">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2">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2">
      <c r="A28" s="227">
        <v>1</v>
      </c>
      <c r="B28" s="732" t="s">
        <v>400</v>
      </c>
      <c r="C28" s="733"/>
      <c r="D28" s="733"/>
      <c r="E28" s="733"/>
      <c r="F28" s="733"/>
      <c r="G28" s="733"/>
      <c r="H28" s="733"/>
      <c r="I28" s="733"/>
      <c r="J28" s="733"/>
      <c r="K28" s="733"/>
      <c r="L28" s="733"/>
      <c r="M28" s="733"/>
      <c r="N28" s="733"/>
      <c r="O28" s="733"/>
      <c r="P28" s="734"/>
      <c r="Q28" s="805">
        <v>1041</v>
      </c>
      <c r="R28" s="806"/>
      <c r="S28" s="806"/>
      <c r="T28" s="806"/>
      <c r="U28" s="806"/>
      <c r="V28" s="806">
        <v>1034</v>
      </c>
      <c r="W28" s="806"/>
      <c r="X28" s="806"/>
      <c r="Y28" s="806"/>
      <c r="Z28" s="806"/>
      <c r="AA28" s="806">
        <v>7</v>
      </c>
      <c r="AB28" s="806"/>
      <c r="AC28" s="806"/>
      <c r="AD28" s="806"/>
      <c r="AE28" s="807"/>
      <c r="AF28" s="808">
        <v>7</v>
      </c>
      <c r="AG28" s="806"/>
      <c r="AH28" s="806"/>
      <c r="AI28" s="806"/>
      <c r="AJ28" s="809"/>
      <c r="AK28" s="810">
        <v>57</v>
      </c>
      <c r="AL28" s="811"/>
      <c r="AM28" s="811"/>
      <c r="AN28" s="811"/>
      <c r="AO28" s="811"/>
      <c r="AP28" s="811" t="s">
        <v>569</v>
      </c>
      <c r="AQ28" s="811"/>
      <c r="AR28" s="811"/>
      <c r="AS28" s="811"/>
      <c r="AT28" s="811"/>
      <c r="AU28" s="811" t="s">
        <v>569</v>
      </c>
      <c r="AV28" s="811"/>
      <c r="AW28" s="811"/>
      <c r="AX28" s="811"/>
      <c r="AY28" s="811"/>
      <c r="AZ28" s="812" t="s">
        <v>569</v>
      </c>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2">
      <c r="A29" s="227">
        <v>2</v>
      </c>
      <c r="B29" s="763" t="s">
        <v>401</v>
      </c>
      <c r="C29" s="764"/>
      <c r="D29" s="764"/>
      <c r="E29" s="764"/>
      <c r="F29" s="764"/>
      <c r="G29" s="764"/>
      <c r="H29" s="764"/>
      <c r="I29" s="764"/>
      <c r="J29" s="764"/>
      <c r="K29" s="764"/>
      <c r="L29" s="764"/>
      <c r="M29" s="764"/>
      <c r="N29" s="764"/>
      <c r="O29" s="764"/>
      <c r="P29" s="765"/>
      <c r="Q29" s="766">
        <v>857</v>
      </c>
      <c r="R29" s="767"/>
      <c r="S29" s="767"/>
      <c r="T29" s="767"/>
      <c r="U29" s="767"/>
      <c r="V29" s="767">
        <v>813</v>
      </c>
      <c r="W29" s="767"/>
      <c r="X29" s="767"/>
      <c r="Y29" s="767"/>
      <c r="Z29" s="767"/>
      <c r="AA29" s="767">
        <v>45</v>
      </c>
      <c r="AB29" s="767"/>
      <c r="AC29" s="767"/>
      <c r="AD29" s="767"/>
      <c r="AE29" s="768"/>
      <c r="AF29" s="769">
        <v>45</v>
      </c>
      <c r="AG29" s="770"/>
      <c r="AH29" s="770"/>
      <c r="AI29" s="770"/>
      <c r="AJ29" s="771"/>
      <c r="AK29" s="817">
        <v>130</v>
      </c>
      <c r="AL29" s="813"/>
      <c r="AM29" s="813"/>
      <c r="AN29" s="813"/>
      <c r="AO29" s="813"/>
      <c r="AP29" s="813" t="s">
        <v>569</v>
      </c>
      <c r="AQ29" s="813"/>
      <c r="AR29" s="813"/>
      <c r="AS29" s="813"/>
      <c r="AT29" s="813"/>
      <c r="AU29" s="813" t="s">
        <v>569</v>
      </c>
      <c r="AV29" s="813"/>
      <c r="AW29" s="813"/>
      <c r="AX29" s="813"/>
      <c r="AY29" s="813"/>
      <c r="AZ29" s="814" t="s">
        <v>569</v>
      </c>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2">
      <c r="A30" s="227">
        <v>3</v>
      </c>
      <c r="B30" s="763" t="s">
        <v>402</v>
      </c>
      <c r="C30" s="764"/>
      <c r="D30" s="764"/>
      <c r="E30" s="764"/>
      <c r="F30" s="764"/>
      <c r="G30" s="764"/>
      <c r="H30" s="764"/>
      <c r="I30" s="764"/>
      <c r="J30" s="764"/>
      <c r="K30" s="764"/>
      <c r="L30" s="764"/>
      <c r="M30" s="764"/>
      <c r="N30" s="764"/>
      <c r="O30" s="764"/>
      <c r="P30" s="765"/>
      <c r="Q30" s="766">
        <v>117</v>
      </c>
      <c r="R30" s="767"/>
      <c r="S30" s="767"/>
      <c r="T30" s="767"/>
      <c r="U30" s="767"/>
      <c r="V30" s="767">
        <v>116</v>
      </c>
      <c r="W30" s="767"/>
      <c r="X30" s="767"/>
      <c r="Y30" s="767"/>
      <c r="Z30" s="767"/>
      <c r="AA30" s="767">
        <v>1</v>
      </c>
      <c r="AB30" s="767"/>
      <c r="AC30" s="767"/>
      <c r="AD30" s="767"/>
      <c r="AE30" s="768"/>
      <c r="AF30" s="769">
        <v>1</v>
      </c>
      <c r="AG30" s="770"/>
      <c r="AH30" s="770"/>
      <c r="AI30" s="770"/>
      <c r="AJ30" s="771"/>
      <c r="AK30" s="817">
        <v>33</v>
      </c>
      <c r="AL30" s="813"/>
      <c r="AM30" s="813"/>
      <c r="AN30" s="813"/>
      <c r="AO30" s="813"/>
      <c r="AP30" s="813" t="s">
        <v>569</v>
      </c>
      <c r="AQ30" s="813"/>
      <c r="AR30" s="813"/>
      <c r="AS30" s="813"/>
      <c r="AT30" s="813"/>
      <c r="AU30" s="813" t="s">
        <v>569</v>
      </c>
      <c r="AV30" s="813"/>
      <c r="AW30" s="813"/>
      <c r="AX30" s="813"/>
      <c r="AY30" s="813"/>
      <c r="AZ30" s="814" t="s">
        <v>569</v>
      </c>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2">
      <c r="A31" s="227">
        <v>4</v>
      </c>
      <c r="B31" s="763" t="s">
        <v>403</v>
      </c>
      <c r="C31" s="764"/>
      <c r="D31" s="764"/>
      <c r="E31" s="764"/>
      <c r="F31" s="764"/>
      <c r="G31" s="764"/>
      <c r="H31" s="764"/>
      <c r="I31" s="764"/>
      <c r="J31" s="764"/>
      <c r="K31" s="764"/>
      <c r="L31" s="764"/>
      <c r="M31" s="764"/>
      <c r="N31" s="764"/>
      <c r="O31" s="764"/>
      <c r="P31" s="765"/>
      <c r="Q31" s="766">
        <v>72</v>
      </c>
      <c r="R31" s="767"/>
      <c r="S31" s="767"/>
      <c r="T31" s="767"/>
      <c r="U31" s="767"/>
      <c r="V31" s="767">
        <v>71</v>
      </c>
      <c r="W31" s="767"/>
      <c r="X31" s="767"/>
      <c r="Y31" s="767"/>
      <c r="Z31" s="767"/>
      <c r="AA31" s="767">
        <v>1</v>
      </c>
      <c r="AB31" s="767"/>
      <c r="AC31" s="767"/>
      <c r="AD31" s="767"/>
      <c r="AE31" s="768"/>
      <c r="AF31" s="769">
        <v>1</v>
      </c>
      <c r="AG31" s="770"/>
      <c r="AH31" s="770"/>
      <c r="AI31" s="770"/>
      <c r="AJ31" s="771"/>
      <c r="AK31" s="817">
        <v>32</v>
      </c>
      <c r="AL31" s="813"/>
      <c r="AM31" s="813"/>
      <c r="AN31" s="813"/>
      <c r="AO31" s="813"/>
      <c r="AP31" s="813">
        <v>263</v>
      </c>
      <c r="AQ31" s="813"/>
      <c r="AR31" s="813"/>
      <c r="AS31" s="813"/>
      <c r="AT31" s="813"/>
      <c r="AU31" s="813">
        <v>190</v>
      </c>
      <c r="AV31" s="813"/>
      <c r="AW31" s="813"/>
      <c r="AX31" s="813"/>
      <c r="AY31" s="813"/>
      <c r="AZ31" s="814" t="s">
        <v>569</v>
      </c>
      <c r="BA31" s="814"/>
      <c r="BB31" s="814"/>
      <c r="BC31" s="814"/>
      <c r="BD31" s="814"/>
      <c r="BE31" s="815" t="s">
        <v>583</v>
      </c>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2">
      <c r="A32" s="227">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2">
      <c r="A33" s="227">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2">
      <c r="A34" s="227">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2">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2">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2">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2">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2">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2">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2">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2">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2">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2">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2">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2">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2">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2">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2">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2">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2">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2">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2">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2">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2">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2">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2">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2">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2">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2">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5">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2">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404</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5">
      <c r="A63" s="225" t="s">
        <v>388</v>
      </c>
      <c r="B63" s="772" t="s">
        <v>405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53</v>
      </c>
      <c r="AG63" s="827"/>
      <c r="AH63" s="827"/>
      <c r="AI63" s="827"/>
      <c r="AJ63" s="828"/>
      <c r="AK63" s="829"/>
      <c r="AL63" s="824"/>
      <c r="AM63" s="824"/>
      <c r="AN63" s="824"/>
      <c r="AO63" s="824"/>
      <c r="AP63" s="827">
        <v>263</v>
      </c>
      <c r="AQ63" s="827"/>
      <c r="AR63" s="827"/>
      <c r="AS63" s="827"/>
      <c r="AT63" s="827"/>
      <c r="AU63" s="827">
        <v>190</v>
      </c>
      <c r="AV63" s="827"/>
      <c r="AW63" s="827"/>
      <c r="AX63" s="827"/>
      <c r="AY63" s="827"/>
      <c r="AZ63" s="831"/>
      <c r="BA63" s="831"/>
      <c r="BB63" s="831"/>
      <c r="BC63" s="831"/>
      <c r="BD63" s="831"/>
      <c r="BE63" s="832"/>
      <c r="BF63" s="832"/>
      <c r="BG63" s="832"/>
      <c r="BH63" s="832"/>
      <c r="BI63" s="833"/>
      <c r="BJ63" s="834" t="s">
        <v>127</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5">
      <c r="A65" s="217" t="s">
        <v>406</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2">
      <c r="A66" s="710" t="s">
        <v>407</v>
      </c>
      <c r="B66" s="711"/>
      <c r="C66" s="711"/>
      <c r="D66" s="711"/>
      <c r="E66" s="711"/>
      <c r="F66" s="711"/>
      <c r="G66" s="711"/>
      <c r="H66" s="711"/>
      <c r="I66" s="711"/>
      <c r="J66" s="711"/>
      <c r="K66" s="711"/>
      <c r="L66" s="711"/>
      <c r="M66" s="711"/>
      <c r="N66" s="711"/>
      <c r="O66" s="711"/>
      <c r="P66" s="712"/>
      <c r="Q66" s="716" t="s">
        <v>408</v>
      </c>
      <c r="R66" s="717"/>
      <c r="S66" s="717"/>
      <c r="T66" s="717"/>
      <c r="U66" s="718"/>
      <c r="V66" s="716" t="s">
        <v>409</v>
      </c>
      <c r="W66" s="717"/>
      <c r="X66" s="717"/>
      <c r="Y66" s="717"/>
      <c r="Z66" s="718"/>
      <c r="AA66" s="716" t="s">
        <v>410</v>
      </c>
      <c r="AB66" s="717"/>
      <c r="AC66" s="717"/>
      <c r="AD66" s="717"/>
      <c r="AE66" s="718"/>
      <c r="AF66" s="837" t="s">
        <v>411</v>
      </c>
      <c r="AG66" s="798"/>
      <c r="AH66" s="798"/>
      <c r="AI66" s="798"/>
      <c r="AJ66" s="838"/>
      <c r="AK66" s="716" t="s">
        <v>396</v>
      </c>
      <c r="AL66" s="711"/>
      <c r="AM66" s="711"/>
      <c r="AN66" s="711"/>
      <c r="AO66" s="712"/>
      <c r="AP66" s="716" t="s">
        <v>412</v>
      </c>
      <c r="AQ66" s="717"/>
      <c r="AR66" s="717"/>
      <c r="AS66" s="717"/>
      <c r="AT66" s="718"/>
      <c r="AU66" s="716" t="s">
        <v>413</v>
      </c>
      <c r="AV66" s="717"/>
      <c r="AW66" s="717"/>
      <c r="AX66" s="717"/>
      <c r="AY66" s="718"/>
      <c r="AZ66" s="716" t="s">
        <v>376</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2">
      <c r="A68" s="221">
        <v>1</v>
      </c>
      <c r="B68" s="852" t="s">
        <v>570</v>
      </c>
      <c r="C68" s="853"/>
      <c r="D68" s="853"/>
      <c r="E68" s="853"/>
      <c r="F68" s="853"/>
      <c r="G68" s="853"/>
      <c r="H68" s="853"/>
      <c r="I68" s="853"/>
      <c r="J68" s="853"/>
      <c r="K68" s="853"/>
      <c r="L68" s="853"/>
      <c r="M68" s="853"/>
      <c r="N68" s="853"/>
      <c r="O68" s="853"/>
      <c r="P68" s="854"/>
      <c r="Q68" s="855">
        <v>6570</v>
      </c>
      <c r="R68" s="849"/>
      <c r="S68" s="849"/>
      <c r="T68" s="849"/>
      <c r="U68" s="849"/>
      <c r="V68" s="849">
        <v>6348</v>
      </c>
      <c r="W68" s="849"/>
      <c r="X68" s="849"/>
      <c r="Y68" s="849"/>
      <c r="Z68" s="849"/>
      <c r="AA68" s="849">
        <v>222</v>
      </c>
      <c r="AB68" s="849"/>
      <c r="AC68" s="849"/>
      <c r="AD68" s="849"/>
      <c r="AE68" s="849"/>
      <c r="AF68" s="849">
        <v>197</v>
      </c>
      <c r="AG68" s="849"/>
      <c r="AH68" s="849"/>
      <c r="AI68" s="849"/>
      <c r="AJ68" s="849"/>
      <c r="AK68" s="849" t="s">
        <v>581</v>
      </c>
      <c r="AL68" s="849"/>
      <c r="AM68" s="849"/>
      <c r="AN68" s="849"/>
      <c r="AO68" s="849"/>
      <c r="AP68" s="849">
        <v>3932</v>
      </c>
      <c r="AQ68" s="849"/>
      <c r="AR68" s="849"/>
      <c r="AS68" s="849"/>
      <c r="AT68" s="849"/>
      <c r="AU68" s="849">
        <v>149</v>
      </c>
      <c r="AV68" s="849"/>
      <c r="AW68" s="849"/>
      <c r="AX68" s="849"/>
      <c r="AY68" s="849"/>
      <c r="AZ68" s="850"/>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2">
      <c r="A69" s="223">
        <v>2</v>
      </c>
      <c r="B69" s="856" t="s">
        <v>571</v>
      </c>
      <c r="C69" s="857"/>
      <c r="D69" s="857"/>
      <c r="E69" s="857"/>
      <c r="F69" s="857"/>
      <c r="G69" s="857"/>
      <c r="H69" s="857"/>
      <c r="I69" s="857"/>
      <c r="J69" s="857"/>
      <c r="K69" s="857"/>
      <c r="L69" s="857"/>
      <c r="M69" s="857"/>
      <c r="N69" s="857"/>
      <c r="O69" s="857"/>
      <c r="P69" s="858"/>
      <c r="Q69" s="859">
        <v>4749</v>
      </c>
      <c r="R69" s="813"/>
      <c r="S69" s="813"/>
      <c r="T69" s="813"/>
      <c r="U69" s="813"/>
      <c r="V69" s="813">
        <v>4485</v>
      </c>
      <c r="W69" s="813"/>
      <c r="X69" s="813"/>
      <c r="Y69" s="813"/>
      <c r="Z69" s="813"/>
      <c r="AA69" s="813">
        <v>264</v>
      </c>
      <c r="AB69" s="813"/>
      <c r="AC69" s="813"/>
      <c r="AD69" s="813"/>
      <c r="AE69" s="813"/>
      <c r="AF69" s="813">
        <v>2497</v>
      </c>
      <c r="AG69" s="813"/>
      <c r="AH69" s="813"/>
      <c r="AI69" s="813"/>
      <c r="AJ69" s="813"/>
      <c r="AK69" s="813" t="s">
        <v>581</v>
      </c>
      <c r="AL69" s="813"/>
      <c r="AM69" s="813"/>
      <c r="AN69" s="813"/>
      <c r="AO69" s="813"/>
      <c r="AP69" s="813">
        <v>10908</v>
      </c>
      <c r="AQ69" s="813"/>
      <c r="AR69" s="813"/>
      <c r="AS69" s="813"/>
      <c r="AT69" s="813"/>
      <c r="AU69" s="813">
        <v>65</v>
      </c>
      <c r="AV69" s="813"/>
      <c r="AW69" s="813"/>
      <c r="AX69" s="813"/>
      <c r="AY69" s="813"/>
      <c r="AZ69" s="815" t="s">
        <v>582</v>
      </c>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2">
      <c r="A70" s="223">
        <v>3</v>
      </c>
      <c r="B70" s="856" t="s">
        <v>572</v>
      </c>
      <c r="C70" s="857"/>
      <c r="D70" s="857"/>
      <c r="E70" s="857"/>
      <c r="F70" s="857"/>
      <c r="G70" s="857"/>
      <c r="H70" s="857"/>
      <c r="I70" s="857"/>
      <c r="J70" s="857"/>
      <c r="K70" s="857"/>
      <c r="L70" s="857"/>
      <c r="M70" s="857"/>
      <c r="N70" s="857"/>
      <c r="O70" s="857"/>
      <c r="P70" s="858"/>
      <c r="Q70" s="859">
        <v>3562</v>
      </c>
      <c r="R70" s="813"/>
      <c r="S70" s="813"/>
      <c r="T70" s="813"/>
      <c r="U70" s="813"/>
      <c r="V70" s="813">
        <v>3268</v>
      </c>
      <c r="W70" s="813"/>
      <c r="X70" s="813"/>
      <c r="Y70" s="813"/>
      <c r="Z70" s="813"/>
      <c r="AA70" s="813">
        <v>294</v>
      </c>
      <c r="AB70" s="813"/>
      <c r="AC70" s="813"/>
      <c r="AD70" s="813"/>
      <c r="AE70" s="813"/>
      <c r="AF70" s="813">
        <v>864</v>
      </c>
      <c r="AG70" s="813"/>
      <c r="AH70" s="813"/>
      <c r="AI70" s="813"/>
      <c r="AJ70" s="813"/>
      <c r="AK70" s="813" t="s">
        <v>581</v>
      </c>
      <c r="AL70" s="813"/>
      <c r="AM70" s="813"/>
      <c r="AN70" s="813"/>
      <c r="AO70" s="813"/>
      <c r="AP70" s="813">
        <v>487</v>
      </c>
      <c r="AQ70" s="813"/>
      <c r="AR70" s="813"/>
      <c r="AS70" s="813"/>
      <c r="AT70" s="813"/>
      <c r="AU70" s="813">
        <v>15</v>
      </c>
      <c r="AV70" s="813"/>
      <c r="AW70" s="813"/>
      <c r="AX70" s="813"/>
      <c r="AY70" s="813"/>
      <c r="AZ70" s="815" t="s">
        <v>582</v>
      </c>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2">
      <c r="A71" s="223">
        <v>4</v>
      </c>
      <c r="B71" s="856" t="s">
        <v>573</v>
      </c>
      <c r="C71" s="857"/>
      <c r="D71" s="857"/>
      <c r="E71" s="857"/>
      <c r="F71" s="857"/>
      <c r="G71" s="857"/>
      <c r="H71" s="857"/>
      <c r="I71" s="857"/>
      <c r="J71" s="857"/>
      <c r="K71" s="857"/>
      <c r="L71" s="857"/>
      <c r="M71" s="857"/>
      <c r="N71" s="857"/>
      <c r="O71" s="857"/>
      <c r="P71" s="858"/>
      <c r="Q71" s="859">
        <v>5991</v>
      </c>
      <c r="R71" s="813"/>
      <c r="S71" s="813"/>
      <c r="T71" s="813"/>
      <c r="U71" s="813"/>
      <c r="V71" s="813">
        <v>5667</v>
      </c>
      <c r="W71" s="813"/>
      <c r="X71" s="813"/>
      <c r="Y71" s="813"/>
      <c r="Z71" s="813"/>
      <c r="AA71" s="813">
        <v>324</v>
      </c>
      <c r="AB71" s="813"/>
      <c r="AC71" s="813"/>
      <c r="AD71" s="813"/>
      <c r="AE71" s="813"/>
      <c r="AF71" s="813">
        <v>6100</v>
      </c>
      <c r="AG71" s="813"/>
      <c r="AH71" s="813"/>
      <c r="AI71" s="813"/>
      <c r="AJ71" s="813"/>
      <c r="AK71" s="813" t="s">
        <v>581</v>
      </c>
      <c r="AL71" s="813"/>
      <c r="AM71" s="813"/>
      <c r="AN71" s="813"/>
      <c r="AO71" s="813"/>
      <c r="AP71" s="813">
        <v>4234</v>
      </c>
      <c r="AQ71" s="813"/>
      <c r="AR71" s="813"/>
      <c r="AS71" s="813"/>
      <c r="AT71" s="813"/>
      <c r="AU71" s="813" t="s">
        <v>581</v>
      </c>
      <c r="AV71" s="813"/>
      <c r="AW71" s="813"/>
      <c r="AX71" s="813"/>
      <c r="AY71" s="813"/>
      <c r="AZ71" s="815" t="s">
        <v>582</v>
      </c>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2">
      <c r="A72" s="223">
        <v>5</v>
      </c>
      <c r="B72" s="856" t="s">
        <v>574</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569</v>
      </c>
      <c r="AQ72" s="813"/>
      <c r="AR72" s="813"/>
      <c r="AS72" s="813"/>
      <c r="AT72" s="813"/>
      <c r="AU72" s="813" t="s">
        <v>569</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2">
      <c r="A73" s="223">
        <v>6</v>
      </c>
      <c r="B73" s="856" t="s">
        <v>575</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569</v>
      </c>
      <c r="AQ73" s="813"/>
      <c r="AR73" s="813"/>
      <c r="AS73" s="813"/>
      <c r="AT73" s="813"/>
      <c r="AU73" s="813" t="s">
        <v>569</v>
      </c>
      <c r="AV73" s="813"/>
      <c r="AW73" s="813"/>
      <c r="AX73" s="813"/>
      <c r="AY73" s="813"/>
      <c r="AZ73" s="815"/>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2">
      <c r="A74" s="223">
        <v>7</v>
      </c>
      <c r="B74" s="856" t="s">
        <v>580</v>
      </c>
      <c r="C74" s="857"/>
      <c r="D74" s="857"/>
      <c r="E74" s="857"/>
      <c r="F74" s="857"/>
      <c r="G74" s="857"/>
      <c r="H74" s="857"/>
      <c r="I74" s="857"/>
      <c r="J74" s="857"/>
      <c r="K74" s="857"/>
      <c r="L74" s="857"/>
      <c r="M74" s="857"/>
      <c r="N74" s="857"/>
      <c r="O74" s="857"/>
      <c r="P74" s="858"/>
      <c r="Q74" s="860">
        <v>69</v>
      </c>
      <c r="R74" s="861"/>
      <c r="S74" s="861"/>
      <c r="T74" s="861"/>
      <c r="U74" s="817"/>
      <c r="V74" s="862">
        <v>66</v>
      </c>
      <c r="W74" s="861"/>
      <c r="X74" s="861"/>
      <c r="Y74" s="861"/>
      <c r="Z74" s="817"/>
      <c r="AA74" s="862">
        <v>3</v>
      </c>
      <c r="AB74" s="861"/>
      <c r="AC74" s="861"/>
      <c r="AD74" s="861"/>
      <c r="AE74" s="817"/>
      <c r="AF74" s="862">
        <v>3</v>
      </c>
      <c r="AG74" s="861"/>
      <c r="AH74" s="861"/>
      <c r="AI74" s="861"/>
      <c r="AJ74" s="817"/>
      <c r="AK74" s="862" t="s">
        <v>581</v>
      </c>
      <c r="AL74" s="861"/>
      <c r="AM74" s="861"/>
      <c r="AN74" s="861"/>
      <c r="AO74" s="817"/>
      <c r="AP74" s="862" t="s">
        <v>581</v>
      </c>
      <c r="AQ74" s="861"/>
      <c r="AR74" s="861"/>
      <c r="AS74" s="861"/>
      <c r="AT74" s="817"/>
      <c r="AU74" s="862" t="s">
        <v>569</v>
      </c>
      <c r="AV74" s="861"/>
      <c r="AW74" s="861"/>
      <c r="AX74" s="861"/>
      <c r="AY74" s="817"/>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2">
      <c r="A75" s="223">
        <v>8</v>
      </c>
      <c r="B75" s="856" t="s">
        <v>576</v>
      </c>
      <c r="C75" s="857"/>
      <c r="D75" s="857"/>
      <c r="E75" s="857"/>
      <c r="F75" s="857"/>
      <c r="G75" s="857"/>
      <c r="H75" s="857"/>
      <c r="I75" s="857"/>
      <c r="J75" s="857"/>
      <c r="K75" s="857"/>
      <c r="L75" s="857"/>
      <c r="M75" s="857"/>
      <c r="N75" s="857"/>
      <c r="O75" s="857"/>
      <c r="P75" s="858"/>
      <c r="Q75" s="860">
        <v>21139</v>
      </c>
      <c r="R75" s="861"/>
      <c r="S75" s="861"/>
      <c r="T75" s="861"/>
      <c r="U75" s="817"/>
      <c r="V75" s="862">
        <v>20676</v>
      </c>
      <c r="W75" s="861"/>
      <c r="X75" s="861"/>
      <c r="Y75" s="861"/>
      <c r="Z75" s="817"/>
      <c r="AA75" s="862">
        <v>463</v>
      </c>
      <c r="AB75" s="861"/>
      <c r="AC75" s="861"/>
      <c r="AD75" s="861"/>
      <c r="AE75" s="817"/>
      <c r="AF75" s="862">
        <v>463</v>
      </c>
      <c r="AG75" s="861"/>
      <c r="AH75" s="861"/>
      <c r="AI75" s="861"/>
      <c r="AJ75" s="817"/>
      <c r="AK75" s="862">
        <v>132</v>
      </c>
      <c r="AL75" s="861"/>
      <c r="AM75" s="861"/>
      <c r="AN75" s="861"/>
      <c r="AO75" s="817"/>
      <c r="AP75" s="862" t="s">
        <v>508</v>
      </c>
      <c r="AQ75" s="861"/>
      <c r="AR75" s="861"/>
      <c r="AS75" s="861"/>
      <c r="AT75" s="817"/>
      <c r="AU75" s="862" t="s">
        <v>508</v>
      </c>
      <c r="AV75" s="861"/>
      <c r="AW75" s="861"/>
      <c r="AX75" s="861"/>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2">
      <c r="A76" s="223">
        <v>9</v>
      </c>
      <c r="B76" s="856" t="s">
        <v>577</v>
      </c>
      <c r="C76" s="857"/>
      <c r="D76" s="857"/>
      <c r="E76" s="857"/>
      <c r="F76" s="857"/>
      <c r="G76" s="857"/>
      <c r="H76" s="857"/>
      <c r="I76" s="857"/>
      <c r="J76" s="857"/>
      <c r="K76" s="857"/>
      <c r="L76" s="857"/>
      <c r="M76" s="857"/>
      <c r="N76" s="857"/>
      <c r="O76" s="857"/>
      <c r="P76" s="858"/>
      <c r="Q76" s="860">
        <v>194</v>
      </c>
      <c r="R76" s="861"/>
      <c r="S76" s="861"/>
      <c r="T76" s="861"/>
      <c r="U76" s="817"/>
      <c r="V76" s="862">
        <v>153</v>
      </c>
      <c r="W76" s="861"/>
      <c r="X76" s="861"/>
      <c r="Y76" s="861"/>
      <c r="Z76" s="817"/>
      <c r="AA76" s="862">
        <v>40</v>
      </c>
      <c r="AB76" s="861"/>
      <c r="AC76" s="861"/>
      <c r="AD76" s="861"/>
      <c r="AE76" s="817"/>
      <c r="AF76" s="862">
        <v>40</v>
      </c>
      <c r="AG76" s="861"/>
      <c r="AH76" s="861"/>
      <c r="AI76" s="861"/>
      <c r="AJ76" s="817"/>
      <c r="AK76" s="862" t="s">
        <v>508</v>
      </c>
      <c r="AL76" s="861"/>
      <c r="AM76" s="861"/>
      <c r="AN76" s="861"/>
      <c r="AO76" s="817"/>
      <c r="AP76" s="862" t="s">
        <v>508</v>
      </c>
      <c r="AQ76" s="861"/>
      <c r="AR76" s="861"/>
      <c r="AS76" s="861"/>
      <c r="AT76" s="817"/>
      <c r="AU76" s="862" t="s">
        <v>508</v>
      </c>
      <c r="AV76" s="861"/>
      <c r="AW76" s="861"/>
      <c r="AX76" s="861"/>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2">
      <c r="A77" s="223">
        <v>10</v>
      </c>
      <c r="B77" s="856" t="s">
        <v>578</v>
      </c>
      <c r="C77" s="857"/>
      <c r="D77" s="857"/>
      <c r="E77" s="857"/>
      <c r="F77" s="857"/>
      <c r="G77" s="857"/>
      <c r="H77" s="857"/>
      <c r="I77" s="857"/>
      <c r="J77" s="857"/>
      <c r="K77" s="857"/>
      <c r="L77" s="857"/>
      <c r="M77" s="857"/>
      <c r="N77" s="857"/>
      <c r="O77" s="857"/>
      <c r="P77" s="858"/>
      <c r="Q77" s="860">
        <v>111</v>
      </c>
      <c r="R77" s="861"/>
      <c r="S77" s="861"/>
      <c r="T77" s="861"/>
      <c r="U77" s="817"/>
      <c r="V77" s="862">
        <v>109</v>
      </c>
      <c r="W77" s="861"/>
      <c r="X77" s="861"/>
      <c r="Y77" s="861"/>
      <c r="Z77" s="817"/>
      <c r="AA77" s="862">
        <v>2</v>
      </c>
      <c r="AB77" s="861"/>
      <c r="AC77" s="861"/>
      <c r="AD77" s="861"/>
      <c r="AE77" s="817"/>
      <c r="AF77" s="862">
        <v>2</v>
      </c>
      <c r="AG77" s="861"/>
      <c r="AH77" s="861"/>
      <c r="AI77" s="861"/>
      <c r="AJ77" s="817"/>
      <c r="AK77" s="862">
        <v>15</v>
      </c>
      <c r="AL77" s="861"/>
      <c r="AM77" s="861"/>
      <c r="AN77" s="861"/>
      <c r="AO77" s="817"/>
      <c r="AP77" s="862" t="s">
        <v>508</v>
      </c>
      <c r="AQ77" s="861"/>
      <c r="AR77" s="861"/>
      <c r="AS77" s="861"/>
      <c r="AT77" s="817"/>
      <c r="AU77" s="862" t="s">
        <v>508</v>
      </c>
      <c r="AV77" s="861"/>
      <c r="AW77" s="861"/>
      <c r="AX77" s="861"/>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2">
      <c r="A78" s="223">
        <v>11</v>
      </c>
      <c r="B78" s="856" t="s">
        <v>579</v>
      </c>
      <c r="C78" s="857"/>
      <c r="D78" s="857"/>
      <c r="E78" s="857"/>
      <c r="F78" s="857"/>
      <c r="G78" s="857"/>
      <c r="H78" s="857"/>
      <c r="I78" s="857"/>
      <c r="J78" s="857"/>
      <c r="K78" s="857"/>
      <c r="L78" s="857"/>
      <c r="M78" s="857"/>
      <c r="N78" s="857"/>
      <c r="O78" s="857"/>
      <c r="P78" s="858"/>
      <c r="Q78" s="860">
        <v>110</v>
      </c>
      <c r="R78" s="861"/>
      <c r="S78" s="861"/>
      <c r="T78" s="861"/>
      <c r="U78" s="817"/>
      <c r="V78" s="862">
        <v>77</v>
      </c>
      <c r="W78" s="861"/>
      <c r="X78" s="861"/>
      <c r="Y78" s="861"/>
      <c r="Z78" s="817"/>
      <c r="AA78" s="862">
        <v>34</v>
      </c>
      <c r="AB78" s="861"/>
      <c r="AC78" s="861"/>
      <c r="AD78" s="861"/>
      <c r="AE78" s="817"/>
      <c r="AF78" s="862">
        <v>34</v>
      </c>
      <c r="AG78" s="861"/>
      <c r="AH78" s="861"/>
      <c r="AI78" s="861"/>
      <c r="AJ78" s="817"/>
      <c r="AK78" s="862" t="s">
        <v>508</v>
      </c>
      <c r="AL78" s="861"/>
      <c r="AM78" s="861"/>
      <c r="AN78" s="861"/>
      <c r="AO78" s="817"/>
      <c r="AP78" s="862" t="s">
        <v>508</v>
      </c>
      <c r="AQ78" s="861"/>
      <c r="AR78" s="861"/>
      <c r="AS78" s="861"/>
      <c r="AT78" s="817"/>
      <c r="AU78" s="862" t="s">
        <v>508</v>
      </c>
      <c r="AV78" s="861"/>
      <c r="AW78" s="861"/>
      <c r="AX78" s="861"/>
      <c r="AY78" s="817"/>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2">
      <c r="A79" s="223">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2">
      <c r="A80" s="223">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2">
      <c r="A81" s="223">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2">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2">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2">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2">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2">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2">
      <c r="A87" s="229">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5">
      <c r="A88" s="225" t="s">
        <v>388</v>
      </c>
      <c r="B88" s="772" t="s">
        <v>414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26256</v>
      </c>
      <c r="AG88" s="827"/>
      <c r="AH88" s="827"/>
      <c r="AI88" s="827"/>
      <c r="AJ88" s="827"/>
      <c r="AK88" s="824"/>
      <c r="AL88" s="824"/>
      <c r="AM88" s="824"/>
      <c r="AN88" s="824"/>
      <c r="AO88" s="824"/>
      <c r="AP88" s="827">
        <v>19561</v>
      </c>
      <c r="AQ88" s="827"/>
      <c r="AR88" s="827"/>
      <c r="AS88" s="827"/>
      <c r="AT88" s="827"/>
      <c r="AU88" s="827">
        <v>229</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772" t="s">
        <v>415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t="s">
        <v>581</v>
      </c>
      <c r="CS102" s="835"/>
      <c r="CT102" s="835"/>
      <c r="CU102" s="835"/>
      <c r="CV102" s="874"/>
      <c r="CW102" s="873" t="s">
        <v>581</v>
      </c>
      <c r="CX102" s="835"/>
      <c r="CY102" s="835"/>
      <c r="CZ102" s="835"/>
      <c r="DA102" s="874"/>
      <c r="DB102" s="873" t="s">
        <v>581</v>
      </c>
      <c r="DC102" s="835"/>
      <c r="DD102" s="835"/>
      <c r="DE102" s="835"/>
      <c r="DF102" s="874"/>
      <c r="DG102" s="873" t="s">
        <v>581</v>
      </c>
      <c r="DH102" s="835"/>
      <c r="DI102" s="835"/>
      <c r="DJ102" s="835"/>
      <c r="DK102" s="874"/>
      <c r="DL102" s="873" t="s">
        <v>581</v>
      </c>
      <c r="DM102" s="835"/>
      <c r="DN102" s="835"/>
      <c r="DO102" s="835"/>
      <c r="DP102" s="874"/>
      <c r="DQ102" s="873" t="s">
        <v>581</v>
      </c>
      <c r="DR102" s="835"/>
      <c r="DS102" s="835"/>
      <c r="DT102" s="835"/>
      <c r="DU102" s="874"/>
      <c r="DV102" s="772"/>
      <c r="DW102" s="773"/>
      <c r="DX102" s="773"/>
      <c r="DY102" s="773"/>
      <c r="DZ102" s="897"/>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8" t="s">
        <v>416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899" t="s">
        <v>417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418</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419</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00" t="s">
        <v>420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5" customFormat="1" ht="26.25" customHeight="1" x14ac:dyDescent="0.2">
      <c r="A109" s="895" t="s">
        <v>422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423</v>
      </c>
      <c r="AB109" s="876"/>
      <c r="AC109" s="876"/>
      <c r="AD109" s="876"/>
      <c r="AE109" s="877"/>
      <c r="AF109" s="875" t="s">
        <v>424</v>
      </c>
      <c r="AG109" s="876"/>
      <c r="AH109" s="876"/>
      <c r="AI109" s="876"/>
      <c r="AJ109" s="877"/>
      <c r="AK109" s="875" t="s">
        <v>303</v>
      </c>
      <c r="AL109" s="876"/>
      <c r="AM109" s="876"/>
      <c r="AN109" s="876"/>
      <c r="AO109" s="877"/>
      <c r="AP109" s="875" t="s">
        <v>425</v>
      </c>
      <c r="AQ109" s="876"/>
      <c r="AR109" s="876"/>
      <c r="AS109" s="876"/>
      <c r="AT109" s="878"/>
      <c r="AU109" s="895" t="s">
        <v>422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423</v>
      </c>
      <c r="BR109" s="876"/>
      <c r="BS109" s="876"/>
      <c r="BT109" s="876"/>
      <c r="BU109" s="877"/>
      <c r="BV109" s="875" t="s">
        <v>424</v>
      </c>
      <c r="BW109" s="876"/>
      <c r="BX109" s="876"/>
      <c r="BY109" s="876"/>
      <c r="BZ109" s="877"/>
      <c r="CA109" s="875" t="s">
        <v>303</v>
      </c>
      <c r="CB109" s="876"/>
      <c r="CC109" s="876"/>
      <c r="CD109" s="876"/>
      <c r="CE109" s="877"/>
      <c r="CF109" s="896" t="s">
        <v>425</v>
      </c>
      <c r="CG109" s="896"/>
      <c r="CH109" s="896"/>
      <c r="CI109" s="896"/>
      <c r="CJ109" s="896"/>
      <c r="CK109" s="875" t="s">
        <v>426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423</v>
      </c>
      <c r="DH109" s="876"/>
      <c r="DI109" s="876"/>
      <c r="DJ109" s="876"/>
      <c r="DK109" s="877"/>
      <c r="DL109" s="875" t="s">
        <v>424</v>
      </c>
      <c r="DM109" s="876"/>
      <c r="DN109" s="876"/>
      <c r="DO109" s="876"/>
      <c r="DP109" s="877"/>
      <c r="DQ109" s="875" t="s">
        <v>303</v>
      </c>
      <c r="DR109" s="876"/>
      <c r="DS109" s="876"/>
      <c r="DT109" s="876"/>
      <c r="DU109" s="877"/>
      <c r="DV109" s="875" t="s">
        <v>425</v>
      </c>
      <c r="DW109" s="876"/>
      <c r="DX109" s="876"/>
      <c r="DY109" s="876"/>
      <c r="DZ109" s="878"/>
    </row>
    <row r="110" spans="1:131" s="215" customFormat="1" ht="26.25" customHeight="1" x14ac:dyDescent="0.2">
      <c r="A110" s="879" t="s">
        <v>427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292548</v>
      </c>
      <c r="AB110" s="883"/>
      <c r="AC110" s="883"/>
      <c r="AD110" s="883"/>
      <c r="AE110" s="884"/>
      <c r="AF110" s="885">
        <v>297635</v>
      </c>
      <c r="AG110" s="883"/>
      <c r="AH110" s="883"/>
      <c r="AI110" s="883"/>
      <c r="AJ110" s="884"/>
      <c r="AK110" s="885">
        <v>303133</v>
      </c>
      <c r="AL110" s="883"/>
      <c r="AM110" s="883"/>
      <c r="AN110" s="883"/>
      <c r="AO110" s="884"/>
      <c r="AP110" s="886">
        <v>12.5</v>
      </c>
      <c r="AQ110" s="887"/>
      <c r="AR110" s="887"/>
      <c r="AS110" s="887"/>
      <c r="AT110" s="888"/>
      <c r="AU110" s="889" t="s">
        <v>73</v>
      </c>
      <c r="AV110" s="890"/>
      <c r="AW110" s="890"/>
      <c r="AX110" s="890"/>
      <c r="AY110" s="890"/>
      <c r="AZ110" s="912" t="s">
        <v>428</v>
      </c>
      <c r="BA110" s="880"/>
      <c r="BB110" s="880"/>
      <c r="BC110" s="880"/>
      <c r="BD110" s="880"/>
      <c r="BE110" s="880"/>
      <c r="BF110" s="880"/>
      <c r="BG110" s="880"/>
      <c r="BH110" s="880"/>
      <c r="BI110" s="880"/>
      <c r="BJ110" s="880"/>
      <c r="BK110" s="880"/>
      <c r="BL110" s="880"/>
      <c r="BM110" s="880"/>
      <c r="BN110" s="880"/>
      <c r="BO110" s="880"/>
      <c r="BP110" s="881"/>
      <c r="BQ110" s="913">
        <v>3199348</v>
      </c>
      <c r="BR110" s="914"/>
      <c r="BS110" s="914"/>
      <c r="BT110" s="914"/>
      <c r="BU110" s="914"/>
      <c r="BV110" s="914">
        <v>3131541</v>
      </c>
      <c r="BW110" s="914"/>
      <c r="BX110" s="914"/>
      <c r="BY110" s="914"/>
      <c r="BZ110" s="914"/>
      <c r="CA110" s="914">
        <v>3021791</v>
      </c>
      <c r="CB110" s="914"/>
      <c r="CC110" s="914"/>
      <c r="CD110" s="914"/>
      <c r="CE110" s="914"/>
      <c r="CF110" s="927">
        <v>124.1</v>
      </c>
      <c r="CG110" s="928"/>
      <c r="CH110" s="928"/>
      <c r="CI110" s="928"/>
      <c r="CJ110" s="928"/>
      <c r="CK110" s="929" t="s">
        <v>429</v>
      </c>
      <c r="CL110" s="930"/>
      <c r="CM110" s="912" t="s">
        <v>430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723554</v>
      </c>
      <c r="DH110" s="914"/>
      <c r="DI110" s="914"/>
      <c r="DJ110" s="914"/>
      <c r="DK110" s="914"/>
      <c r="DL110" s="914">
        <v>688814</v>
      </c>
      <c r="DM110" s="914"/>
      <c r="DN110" s="914"/>
      <c r="DO110" s="914"/>
      <c r="DP110" s="914"/>
      <c r="DQ110" s="914">
        <v>651409</v>
      </c>
      <c r="DR110" s="914"/>
      <c r="DS110" s="914"/>
      <c r="DT110" s="914"/>
      <c r="DU110" s="914"/>
      <c r="DV110" s="915">
        <v>26.8</v>
      </c>
      <c r="DW110" s="915"/>
      <c r="DX110" s="915"/>
      <c r="DY110" s="915"/>
      <c r="DZ110" s="916"/>
    </row>
    <row r="111" spans="1:131" s="215" customFormat="1" ht="26.25" customHeight="1" x14ac:dyDescent="0.2">
      <c r="A111" s="917" t="s">
        <v>431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432</v>
      </c>
      <c r="AB111" s="921"/>
      <c r="AC111" s="921"/>
      <c r="AD111" s="921"/>
      <c r="AE111" s="922"/>
      <c r="AF111" s="923" t="s">
        <v>433</v>
      </c>
      <c r="AG111" s="921"/>
      <c r="AH111" s="921"/>
      <c r="AI111" s="921"/>
      <c r="AJ111" s="922"/>
      <c r="AK111" s="923" t="s">
        <v>434</v>
      </c>
      <c r="AL111" s="921"/>
      <c r="AM111" s="921"/>
      <c r="AN111" s="921"/>
      <c r="AO111" s="922"/>
      <c r="AP111" s="924" t="s">
        <v>433</v>
      </c>
      <c r="AQ111" s="925"/>
      <c r="AR111" s="925"/>
      <c r="AS111" s="925"/>
      <c r="AT111" s="926"/>
      <c r="AU111" s="891"/>
      <c r="AV111" s="892"/>
      <c r="AW111" s="892"/>
      <c r="AX111" s="892"/>
      <c r="AY111" s="892"/>
      <c r="AZ111" s="905" t="s">
        <v>435</v>
      </c>
      <c r="BA111" s="906"/>
      <c r="BB111" s="906"/>
      <c r="BC111" s="906"/>
      <c r="BD111" s="906"/>
      <c r="BE111" s="906"/>
      <c r="BF111" s="906"/>
      <c r="BG111" s="906"/>
      <c r="BH111" s="906"/>
      <c r="BI111" s="906"/>
      <c r="BJ111" s="906"/>
      <c r="BK111" s="906"/>
      <c r="BL111" s="906"/>
      <c r="BM111" s="906"/>
      <c r="BN111" s="906"/>
      <c r="BO111" s="906"/>
      <c r="BP111" s="907"/>
      <c r="BQ111" s="908">
        <v>824263</v>
      </c>
      <c r="BR111" s="909"/>
      <c r="BS111" s="909"/>
      <c r="BT111" s="909"/>
      <c r="BU111" s="909"/>
      <c r="BV111" s="909">
        <v>774185</v>
      </c>
      <c r="BW111" s="909"/>
      <c r="BX111" s="909"/>
      <c r="BY111" s="909"/>
      <c r="BZ111" s="909"/>
      <c r="CA111" s="909">
        <v>721430</v>
      </c>
      <c r="CB111" s="909"/>
      <c r="CC111" s="909"/>
      <c r="CD111" s="909"/>
      <c r="CE111" s="909"/>
      <c r="CF111" s="903">
        <v>29.6</v>
      </c>
      <c r="CG111" s="904"/>
      <c r="CH111" s="904"/>
      <c r="CI111" s="904"/>
      <c r="CJ111" s="904"/>
      <c r="CK111" s="931"/>
      <c r="CL111" s="932"/>
      <c r="CM111" s="905" t="s">
        <v>436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432</v>
      </c>
      <c r="DH111" s="909"/>
      <c r="DI111" s="909"/>
      <c r="DJ111" s="909"/>
      <c r="DK111" s="909"/>
      <c r="DL111" s="909" t="s">
        <v>432</v>
      </c>
      <c r="DM111" s="909"/>
      <c r="DN111" s="909"/>
      <c r="DO111" s="909"/>
      <c r="DP111" s="909"/>
      <c r="DQ111" s="909" t="s">
        <v>127</v>
      </c>
      <c r="DR111" s="909"/>
      <c r="DS111" s="909"/>
      <c r="DT111" s="909"/>
      <c r="DU111" s="909"/>
      <c r="DV111" s="910" t="s">
        <v>127</v>
      </c>
      <c r="DW111" s="910"/>
      <c r="DX111" s="910"/>
      <c r="DY111" s="910"/>
      <c r="DZ111" s="911"/>
    </row>
    <row r="112" spans="1:131" s="215" customFormat="1" ht="26.25" customHeight="1" x14ac:dyDescent="0.2">
      <c r="A112" s="935" t="s">
        <v>437</v>
      </c>
      <c r="B112" s="936"/>
      <c r="C112" s="906" t="s">
        <v>438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432</v>
      </c>
      <c r="AB112" s="942"/>
      <c r="AC112" s="942"/>
      <c r="AD112" s="942"/>
      <c r="AE112" s="943"/>
      <c r="AF112" s="944" t="s">
        <v>127</v>
      </c>
      <c r="AG112" s="942"/>
      <c r="AH112" s="942"/>
      <c r="AI112" s="942"/>
      <c r="AJ112" s="943"/>
      <c r="AK112" s="944" t="s">
        <v>127</v>
      </c>
      <c r="AL112" s="942"/>
      <c r="AM112" s="942"/>
      <c r="AN112" s="942"/>
      <c r="AO112" s="943"/>
      <c r="AP112" s="945" t="s">
        <v>434</v>
      </c>
      <c r="AQ112" s="946"/>
      <c r="AR112" s="946"/>
      <c r="AS112" s="946"/>
      <c r="AT112" s="947"/>
      <c r="AU112" s="891"/>
      <c r="AV112" s="892"/>
      <c r="AW112" s="892"/>
      <c r="AX112" s="892"/>
      <c r="AY112" s="892"/>
      <c r="AZ112" s="905" t="s">
        <v>439</v>
      </c>
      <c r="BA112" s="906"/>
      <c r="BB112" s="906"/>
      <c r="BC112" s="906"/>
      <c r="BD112" s="906"/>
      <c r="BE112" s="906"/>
      <c r="BF112" s="906"/>
      <c r="BG112" s="906"/>
      <c r="BH112" s="906"/>
      <c r="BI112" s="906"/>
      <c r="BJ112" s="906"/>
      <c r="BK112" s="906"/>
      <c r="BL112" s="906"/>
      <c r="BM112" s="906"/>
      <c r="BN112" s="906"/>
      <c r="BO112" s="906"/>
      <c r="BP112" s="907"/>
      <c r="BQ112" s="908">
        <v>214976</v>
      </c>
      <c r="BR112" s="909"/>
      <c r="BS112" s="909"/>
      <c r="BT112" s="909"/>
      <c r="BU112" s="909"/>
      <c r="BV112" s="909">
        <v>198615</v>
      </c>
      <c r="BW112" s="909"/>
      <c r="BX112" s="909"/>
      <c r="BY112" s="909"/>
      <c r="BZ112" s="909"/>
      <c r="CA112" s="909">
        <v>190162</v>
      </c>
      <c r="CB112" s="909"/>
      <c r="CC112" s="909"/>
      <c r="CD112" s="909"/>
      <c r="CE112" s="909"/>
      <c r="CF112" s="903">
        <v>7.8</v>
      </c>
      <c r="CG112" s="904"/>
      <c r="CH112" s="904"/>
      <c r="CI112" s="904"/>
      <c r="CJ112" s="904"/>
      <c r="CK112" s="931"/>
      <c r="CL112" s="932"/>
      <c r="CM112" s="905" t="s">
        <v>440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432</v>
      </c>
      <c r="DH112" s="909"/>
      <c r="DI112" s="909"/>
      <c r="DJ112" s="909"/>
      <c r="DK112" s="909"/>
      <c r="DL112" s="909" t="s">
        <v>432</v>
      </c>
      <c r="DM112" s="909"/>
      <c r="DN112" s="909"/>
      <c r="DO112" s="909"/>
      <c r="DP112" s="909"/>
      <c r="DQ112" s="909" t="s">
        <v>127</v>
      </c>
      <c r="DR112" s="909"/>
      <c r="DS112" s="909"/>
      <c r="DT112" s="909"/>
      <c r="DU112" s="909"/>
      <c r="DV112" s="910" t="s">
        <v>433</v>
      </c>
      <c r="DW112" s="910"/>
      <c r="DX112" s="910"/>
      <c r="DY112" s="910"/>
      <c r="DZ112" s="911"/>
    </row>
    <row r="113" spans="1:130" s="215" customFormat="1" ht="26.25" customHeight="1" x14ac:dyDescent="0.2">
      <c r="A113" s="937"/>
      <c r="B113" s="938"/>
      <c r="C113" s="906" t="s">
        <v>441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16293</v>
      </c>
      <c r="AB113" s="921"/>
      <c r="AC113" s="921"/>
      <c r="AD113" s="921"/>
      <c r="AE113" s="922"/>
      <c r="AF113" s="923">
        <v>15022</v>
      </c>
      <c r="AG113" s="921"/>
      <c r="AH113" s="921"/>
      <c r="AI113" s="921"/>
      <c r="AJ113" s="922"/>
      <c r="AK113" s="923">
        <v>16498</v>
      </c>
      <c r="AL113" s="921"/>
      <c r="AM113" s="921"/>
      <c r="AN113" s="921"/>
      <c r="AO113" s="922"/>
      <c r="AP113" s="924">
        <v>0.7</v>
      </c>
      <c r="AQ113" s="925"/>
      <c r="AR113" s="925"/>
      <c r="AS113" s="925"/>
      <c r="AT113" s="926"/>
      <c r="AU113" s="891"/>
      <c r="AV113" s="892"/>
      <c r="AW113" s="892"/>
      <c r="AX113" s="892"/>
      <c r="AY113" s="892"/>
      <c r="AZ113" s="905" t="s">
        <v>442</v>
      </c>
      <c r="BA113" s="906"/>
      <c r="BB113" s="906"/>
      <c r="BC113" s="906"/>
      <c r="BD113" s="906"/>
      <c r="BE113" s="906"/>
      <c r="BF113" s="906"/>
      <c r="BG113" s="906"/>
      <c r="BH113" s="906"/>
      <c r="BI113" s="906"/>
      <c r="BJ113" s="906"/>
      <c r="BK113" s="906"/>
      <c r="BL113" s="906"/>
      <c r="BM113" s="906"/>
      <c r="BN113" s="906"/>
      <c r="BO113" s="906"/>
      <c r="BP113" s="907"/>
      <c r="BQ113" s="908">
        <v>232352</v>
      </c>
      <c r="BR113" s="909"/>
      <c r="BS113" s="909"/>
      <c r="BT113" s="909"/>
      <c r="BU113" s="909"/>
      <c r="BV113" s="909">
        <v>235869</v>
      </c>
      <c r="BW113" s="909"/>
      <c r="BX113" s="909"/>
      <c r="BY113" s="909"/>
      <c r="BZ113" s="909"/>
      <c r="CA113" s="909">
        <v>229475</v>
      </c>
      <c r="CB113" s="909"/>
      <c r="CC113" s="909"/>
      <c r="CD113" s="909"/>
      <c r="CE113" s="909"/>
      <c r="CF113" s="903">
        <v>9.4</v>
      </c>
      <c r="CG113" s="904"/>
      <c r="CH113" s="904"/>
      <c r="CI113" s="904"/>
      <c r="CJ113" s="904"/>
      <c r="CK113" s="931"/>
      <c r="CL113" s="932"/>
      <c r="CM113" s="905" t="s">
        <v>443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444</v>
      </c>
      <c r="DH113" s="942"/>
      <c r="DI113" s="942"/>
      <c r="DJ113" s="942"/>
      <c r="DK113" s="943"/>
      <c r="DL113" s="944" t="s">
        <v>434</v>
      </c>
      <c r="DM113" s="942"/>
      <c r="DN113" s="942"/>
      <c r="DO113" s="942"/>
      <c r="DP113" s="943"/>
      <c r="DQ113" s="944" t="s">
        <v>433</v>
      </c>
      <c r="DR113" s="942"/>
      <c r="DS113" s="942"/>
      <c r="DT113" s="942"/>
      <c r="DU113" s="943"/>
      <c r="DV113" s="945" t="s">
        <v>434</v>
      </c>
      <c r="DW113" s="946"/>
      <c r="DX113" s="946"/>
      <c r="DY113" s="946"/>
      <c r="DZ113" s="947"/>
    </row>
    <row r="114" spans="1:130" s="215" customFormat="1" ht="26.25" customHeight="1" x14ac:dyDescent="0.2">
      <c r="A114" s="937"/>
      <c r="B114" s="938"/>
      <c r="C114" s="906" t="s">
        <v>445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32658</v>
      </c>
      <c r="AB114" s="942"/>
      <c r="AC114" s="942"/>
      <c r="AD114" s="942"/>
      <c r="AE114" s="943"/>
      <c r="AF114" s="944">
        <v>26434</v>
      </c>
      <c r="AG114" s="942"/>
      <c r="AH114" s="942"/>
      <c r="AI114" s="942"/>
      <c r="AJ114" s="943"/>
      <c r="AK114" s="944">
        <v>26513</v>
      </c>
      <c r="AL114" s="942"/>
      <c r="AM114" s="942"/>
      <c r="AN114" s="942"/>
      <c r="AO114" s="943"/>
      <c r="AP114" s="945">
        <v>1.1000000000000001</v>
      </c>
      <c r="AQ114" s="946"/>
      <c r="AR114" s="946"/>
      <c r="AS114" s="946"/>
      <c r="AT114" s="947"/>
      <c r="AU114" s="891"/>
      <c r="AV114" s="892"/>
      <c r="AW114" s="892"/>
      <c r="AX114" s="892"/>
      <c r="AY114" s="892"/>
      <c r="AZ114" s="905" t="s">
        <v>446</v>
      </c>
      <c r="BA114" s="906"/>
      <c r="BB114" s="906"/>
      <c r="BC114" s="906"/>
      <c r="BD114" s="906"/>
      <c r="BE114" s="906"/>
      <c r="BF114" s="906"/>
      <c r="BG114" s="906"/>
      <c r="BH114" s="906"/>
      <c r="BI114" s="906"/>
      <c r="BJ114" s="906"/>
      <c r="BK114" s="906"/>
      <c r="BL114" s="906"/>
      <c r="BM114" s="906"/>
      <c r="BN114" s="906"/>
      <c r="BO114" s="906"/>
      <c r="BP114" s="907"/>
      <c r="BQ114" s="908">
        <v>860375</v>
      </c>
      <c r="BR114" s="909"/>
      <c r="BS114" s="909"/>
      <c r="BT114" s="909"/>
      <c r="BU114" s="909"/>
      <c r="BV114" s="909">
        <v>870688</v>
      </c>
      <c r="BW114" s="909"/>
      <c r="BX114" s="909"/>
      <c r="BY114" s="909"/>
      <c r="BZ114" s="909"/>
      <c r="CA114" s="909">
        <v>841173</v>
      </c>
      <c r="CB114" s="909"/>
      <c r="CC114" s="909"/>
      <c r="CD114" s="909"/>
      <c r="CE114" s="909"/>
      <c r="CF114" s="903">
        <v>34.6</v>
      </c>
      <c r="CG114" s="904"/>
      <c r="CH114" s="904"/>
      <c r="CI114" s="904"/>
      <c r="CJ114" s="904"/>
      <c r="CK114" s="931"/>
      <c r="CL114" s="932"/>
      <c r="CM114" s="905" t="s">
        <v>447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433</v>
      </c>
      <c r="DH114" s="942"/>
      <c r="DI114" s="942"/>
      <c r="DJ114" s="942"/>
      <c r="DK114" s="943"/>
      <c r="DL114" s="944" t="s">
        <v>432</v>
      </c>
      <c r="DM114" s="942"/>
      <c r="DN114" s="942"/>
      <c r="DO114" s="942"/>
      <c r="DP114" s="943"/>
      <c r="DQ114" s="944" t="s">
        <v>444</v>
      </c>
      <c r="DR114" s="942"/>
      <c r="DS114" s="942"/>
      <c r="DT114" s="942"/>
      <c r="DU114" s="943"/>
      <c r="DV114" s="945" t="s">
        <v>432</v>
      </c>
      <c r="DW114" s="946"/>
      <c r="DX114" s="946"/>
      <c r="DY114" s="946"/>
      <c r="DZ114" s="947"/>
    </row>
    <row r="115" spans="1:130" s="215" customFormat="1" ht="26.25" customHeight="1" x14ac:dyDescent="0.2">
      <c r="A115" s="937"/>
      <c r="B115" s="938"/>
      <c r="C115" s="906" t="s">
        <v>448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18761</v>
      </c>
      <c r="AB115" s="921"/>
      <c r="AC115" s="921"/>
      <c r="AD115" s="921"/>
      <c r="AE115" s="922"/>
      <c r="AF115" s="923">
        <v>37530</v>
      </c>
      <c r="AG115" s="921"/>
      <c r="AH115" s="921"/>
      <c r="AI115" s="921"/>
      <c r="AJ115" s="922"/>
      <c r="AK115" s="923">
        <v>40058</v>
      </c>
      <c r="AL115" s="921"/>
      <c r="AM115" s="921"/>
      <c r="AN115" s="921"/>
      <c r="AO115" s="922"/>
      <c r="AP115" s="924">
        <v>1.6</v>
      </c>
      <c r="AQ115" s="925"/>
      <c r="AR115" s="925"/>
      <c r="AS115" s="925"/>
      <c r="AT115" s="926"/>
      <c r="AU115" s="891"/>
      <c r="AV115" s="892"/>
      <c r="AW115" s="892"/>
      <c r="AX115" s="892"/>
      <c r="AY115" s="892"/>
      <c r="AZ115" s="905" t="s">
        <v>449</v>
      </c>
      <c r="BA115" s="906"/>
      <c r="BB115" s="906"/>
      <c r="BC115" s="906"/>
      <c r="BD115" s="906"/>
      <c r="BE115" s="906"/>
      <c r="BF115" s="906"/>
      <c r="BG115" s="906"/>
      <c r="BH115" s="906"/>
      <c r="BI115" s="906"/>
      <c r="BJ115" s="906"/>
      <c r="BK115" s="906"/>
      <c r="BL115" s="906"/>
      <c r="BM115" s="906"/>
      <c r="BN115" s="906"/>
      <c r="BO115" s="906"/>
      <c r="BP115" s="907"/>
      <c r="BQ115" s="908" t="s">
        <v>434</v>
      </c>
      <c r="BR115" s="909"/>
      <c r="BS115" s="909"/>
      <c r="BT115" s="909"/>
      <c r="BU115" s="909"/>
      <c r="BV115" s="909" t="s">
        <v>433</v>
      </c>
      <c r="BW115" s="909"/>
      <c r="BX115" s="909"/>
      <c r="BY115" s="909"/>
      <c r="BZ115" s="909"/>
      <c r="CA115" s="909" t="s">
        <v>127</v>
      </c>
      <c r="CB115" s="909"/>
      <c r="CC115" s="909"/>
      <c r="CD115" s="909"/>
      <c r="CE115" s="909"/>
      <c r="CF115" s="903" t="s">
        <v>127</v>
      </c>
      <c r="CG115" s="904"/>
      <c r="CH115" s="904"/>
      <c r="CI115" s="904"/>
      <c r="CJ115" s="904"/>
      <c r="CK115" s="931"/>
      <c r="CL115" s="932"/>
      <c r="CM115" s="905" t="s">
        <v>450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127</v>
      </c>
      <c r="DH115" s="942"/>
      <c r="DI115" s="942"/>
      <c r="DJ115" s="942"/>
      <c r="DK115" s="943"/>
      <c r="DL115" s="944" t="s">
        <v>127</v>
      </c>
      <c r="DM115" s="942"/>
      <c r="DN115" s="942"/>
      <c r="DO115" s="942"/>
      <c r="DP115" s="943"/>
      <c r="DQ115" s="944" t="s">
        <v>127</v>
      </c>
      <c r="DR115" s="942"/>
      <c r="DS115" s="942"/>
      <c r="DT115" s="942"/>
      <c r="DU115" s="943"/>
      <c r="DV115" s="945" t="s">
        <v>432</v>
      </c>
      <c r="DW115" s="946"/>
      <c r="DX115" s="946"/>
      <c r="DY115" s="946"/>
      <c r="DZ115" s="947"/>
    </row>
    <row r="116" spans="1:130" s="215" customFormat="1" ht="26.25" customHeight="1" x14ac:dyDescent="0.2">
      <c r="A116" s="939"/>
      <c r="B116" s="940"/>
      <c r="C116" s="948" t="s">
        <v>451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127</v>
      </c>
      <c r="AB116" s="942"/>
      <c r="AC116" s="942"/>
      <c r="AD116" s="942"/>
      <c r="AE116" s="943"/>
      <c r="AF116" s="944" t="s">
        <v>127</v>
      </c>
      <c r="AG116" s="942"/>
      <c r="AH116" s="942"/>
      <c r="AI116" s="942"/>
      <c r="AJ116" s="943"/>
      <c r="AK116" s="944" t="s">
        <v>432</v>
      </c>
      <c r="AL116" s="942"/>
      <c r="AM116" s="942"/>
      <c r="AN116" s="942"/>
      <c r="AO116" s="943"/>
      <c r="AP116" s="945" t="s">
        <v>432</v>
      </c>
      <c r="AQ116" s="946"/>
      <c r="AR116" s="946"/>
      <c r="AS116" s="946"/>
      <c r="AT116" s="947"/>
      <c r="AU116" s="891"/>
      <c r="AV116" s="892"/>
      <c r="AW116" s="892"/>
      <c r="AX116" s="892"/>
      <c r="AY116" s="892"/>
      <c r="AZ116" s="950" t="s">
        <v>452</v>
      </c>
      <c r="BA116" s="951"/>
      <c r="BB116" s="951"/>
      <c r="BC116" s="951"/>
      <c r="BD116" s="951"/>
      <c r="BE116" s="951"/>
      <c r="BF116" s="951"/>
      <c r="BG116" s="951"/>
      <c r="BH116" s="951"/>
      <c r="BI116" s="951"/>
      <c r="BJ116" s="951"/>
      <c r="BK116" s="951"/>
      <c r="BL116" s="951"/>
      <c r="BM116" s="951"/>
      <c r="BN116" s="951"/>
      <c r="BO116" s="951"/>
      <c r="BP116" s="952"/>
      <c r="BQ116" s="908" t="s">
        <v>433</v>
      </c>
      <c r="BR116" s="909"/>
      <c r="BS116" s="909"/>
      <c r="BT116" s="909"/>
      <c r="BU116" s="909"/>
      <c r="BV116" s="909" t="s">
        <v>434</v>
      </c>
      <c r="BW116" s="909"/>
      <c r="BX116" s="909"/>
      <c r="BY116" s="909"/>
      <c r="BZ116" s="909"/>
      <c r="CA116" s="909" t="s">
        <v>433</v>
      </c>
      <c r="CB116" s="909"/>
      <c r="CC116" s="909"/>
      <c r="CD116" s="909"/>
      <c r="CE116" s="909"/>
      <c r="CF116" s="903" t="s">
        <v>432</v>
      </c>
      <c r="CG116" s="904"/>
      <c r="CH116" s="904"/>
      <c r="CI116" s="904"/>
      <c r="CJ116" s="904"/>
      <c r="CK116" s="931"/>
      <c r="CL116" s="932"/>
      <c r="CM116" s="905" t="s">
        <v>453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127</v>
      </c>
      <c r="DH116" s="942"/>
      <c r="DI116" s="942"/>
      <c r="DJ116" s="942"/>
      <c r="DK116" s="943"/>
      <c r="DL116" s="944" t="s">
        <v>444</v>
      </c>
      <c r="DM116" s="942"/>
      <c r="DN116" s="942"/>
      <c r="DO116" s="942"/>
      <c r="DP116" s="943"/>
      <c r="DQ116" s="944" t="s">
        <v>433</v>
      </c>
      <c r="DR116" s="942"/>
      <c r="DS116" s="942"/>
      <c r="DT116" s="942"/>
      <c r="DU116" s="943"/>
      <c r="DV116" s="945" t="s">
        <v>432</v>
      </c>
      <c r="DW116" s="946"/>
      <c r="DX116" s="946"/>
      <c r="DY116" s="946"/>
      <c r="DZ116" s="947"/>
    </row>
    <row r="117" spans="1:130" s="215" customFormat="1" ht="26.25" customHeight="1" x14ac:dyDescent="0.2">
      <c r="A117" s="895" t="s">
        <v>184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454</v>
      </c>
      <c r="Z117" s="877"/>
      <c r="AA117" s="961">
        <v>360260</v>
      </c>
      <c r="AB117" s="962"/>
      <c r="AC117" s="962"/>
      <c r="AD117" s="962"/>
      <c r="AE117" s="963"/>
      <c r="AF117" s="964">
        <v>376621</v>
      </c>
      <c r="AG117" s="962"/>
      <c r="AH117" s="962"/>
      <c r="AI117" s="962"/>
      <c r="AJ117" s="963"/>
      <c r="AK117" s="964">
        <v>386202</v>
      </c>
      <c r="AL117" s="962"/>
      <c r="AM117" s="962"/>
      <c r="AN117" s="962"/>
      <c r="AO117" s="963"/>
      <c r="AP117" s="965"/>
      <c r="AQ117" s="966"/>
      <c r="AR117" s="966"/>
      <c r="AS117" s="966"/>
      <c r="AT117" s="967"/>
      <c r="AU117" s="891"/>
      <c r="AV117" s="892"/>
      <c r="AW117" s="892"/>
      <c r="AX117" s="892"/>
      <c r="AY117" s="892"/>
      <c r="AZ117" s="957" t="s">
        <v>455</v>
      </c>
      <c r="BA117" s="958"/>
      <c r="BB117" s="958"/>
      <c r="BC117" s="958"/>
      <c r="BD117" s="958"/>
      <c r="BE117" s="958"/>
      <c r="BF117" s="958"/>
      <c r="BG117" s="958"/>
      <c r="BH117" s="958"/>
      <c r="BI117" s="958"/>
      <c r="BJ117" s="958"/>
      <c r="BK117" s="958"/>
      <c r="BL117" s="958"/>
      <c r="BM117" s="958"/>
      <c r="BN117" s="958"/>
      <c r="BO117" s="958"/>
      <c r="BP117" s="959"/>
      <c r="BQ117" s="908" t="s">
        <v>432</v>
      </c>
      <c r="BR117" s="909"/>
      <c r="BS117" s="909"/>
      <c r="BT117" s="909"/>
      <c r="BU117" s="909"/>
      <c r="BV117" s="909" t="s">
        <v>432</v>
      </c>
      <c r="BW117" s="909"/>
      <c r="BX117" s="909"/>
      <c r="BY117" s="909"/>
      <c r="BZ117" s="909"/>
      <c r="CA117" s="909" t="s">
        <v>434</v>
      </c>
      <c r="CB117" s="909"/>
      <c r="CC117" s="909"/>
      <c r="CD117" s="909"/>
      <c r="CE117" s="909"/>
      <c r="CF117" s="903" t="s">
        <v>432</v>
      </c>
      <c r="CG117" s="904"/>
      <c r="CH117" s="904"/>
      <c r="CI117" s="904"/>
      <c r="CJ117" s="904"/>
      <c r="CK117" s="931"/>
      <c r="CL117" s="932"/>
      <c r="CM117" s="905" t="s">
        <v>456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432</v>
      </c>
      <c r="DH117" s="942"/>
      <c r="DI117" s="942"/>
      <c r="DJ117" s="942"/>
      <c r="DK117" s="943"/>
      <c r="DL117" s="944" t="s">
        <v>434</v>
      </c>
      <c r="DM117" s="942"/>
      <c r="DN117" s="942"/>
      <c r="DO117" s="942"/>
      <c r="DP117" s="943"/>
      <c r="DQ117" s="944" t="s">
        <v>432</v>
      </c>
      <c r="DR117" s="942"/>
      <c r="DS117" s="942"/>
      <c r="DT117" s="942"/>
      <c r="DU117" s="943"/>
      <c r="DV117" s="945" t="s">
        <v>432</v>
      </c>
      <c r="DW117" s="946"/>
      <c r="DX117" s="946"/>
      <c r="DY117" s="946"/>
      <c r="DZ117" s="947"/>
    </row>
    <row r="118" spans="1:130" s="215" customFormat="1" ht="26.25" customHeight="1" x14ac:dyDescent="0.2">
      <c r="A118" s="895" t="s">
        <v>426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423</v>
      </c>
      <c r="AB118" s="876"/>
      <c r="AC118" s="876"/>
      <c r="AD118" s="876"/>
      <c r="AE118" s="877"/>
      <c r="AF118" s="875" t="s">
        <v>424</v>
      </c>
      <c r="AG118" s="876"/>
      <c r="AH118" s="876"/>
      <c r="AI118" s="876"/>
      <c r="AJ118" s="877"/>
      <c r="AK118" s="875" t="s">
        <v>303</v>
      </c>
      <c r="AL118" s="876"/>
      <c r="AM118" s="876"/>
      <c r="AN118" s="876"/>
      <c r="AO118" s="877"/>
      <c r="AP118" s="953" t="s">
        <v>425</v>
      </c>
      <c r="AQ118" s="954"/>
      <c r="AR118" s="954"/>
      <c r="AS118" s="954"/>
      <c r="AT118" s="955"/>
      <c r="AU118" s="891"/>
      <c r="AV118" s="892"/>
      <c r="AW118" s="892"/>
      <c r="AX118" s="892"/>
      <c r="AY118" s="892"/>
      <c r="AZ118" s="956" t="s">
        <v>457</v>
      </c>
      <c r="BA118" s="948"/>
      <c r="BB118" s="948"/>
      <c r="BC118" s="948"/>
      <c r="BD118" s="948"/>
      <c r="BE118" s="948"/>
      <c r="BF118" s="948"/>
      <c r="BG118" s="948"/>
      <c r="BH118" s="948"/>
      <c r="BI118" s="948"/>
      <c r="BJ118" s="948"/>
      <c r="BK118" s="948"/>
      <c r="BL118" s="948"/>
      <c r="BM118" s="948"/>
      <c r="BN118" s="948"/>
      <c r="BO118" s="948"/>
      <c r="BP118" s="949"/>
      <c r="BQ118" s="982" t="s">
        <v>432</v>
      </c>
      <c r="BR118" s="983"/>
      <c r="BS118" s="983"/>
      <c r="BT118" s="983"/>
      <c r="BU118" s="983"/>
      <c r="BV118" s="983" t="s">
        <v>127</v>
      </c>
      <c r="BW118" s="983"/>
      <c r="BX118" s="983"/>
      <c r="BY118" s="983"/>
      <c r="BZ118" s="983"/>
      <c r="CA118" s="983" t="s">
        <v>127</v>
      </c>
      <c r="CB118" s="983"/>
      <c r="CC118" s="983"/>
      <c r="CD118" s="983"/>
      <c r="CE118" s="983"/>
      <c r="CF118" s="903" t="s">
        <v>434</v>
      </c>
      <c r="CG118" s="904"/>
      <c r="CH118" s="904"/>
      <c r="CI118" s="904"/>
      <c r="CJ118" s="904"/>
      <c r="CK118" s="931"/>
      <c r="CL118" s="932"/>
      <c r="CM118" s="905" t="s">
        <v>458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v>100709</v>
      </c>
      <c r="DH118" s="942"/>
      <c r="DI118" s="942"/>
      <c r="DJ118" s="942"/>
      <c r="DK118" s="943"/>
      <c r="DL118" s="944">
        <v>85371</v>
      </c>
      <c r="DM118" s="942"/>
      <c r="DN118" s="942"/>
      <c r="DO118" s="942"/>
      <c r="DP118" s="943"/>
      <c r="DQ118" s="944">
        <v>70021</v>
      </c>
      <c r="DR118" s="942"/>
      <c r="DS118" s="942"/>
      <c r="DT118" s="942"/>
      <c r="DU118" s="943"/>
      <c r="DV118" s="945">
        <v>2.9</v>
      </c>
      <c r="DW118" s="946"/>
      <c r="DX118" s="946"/>
      <c r="DY118" s="946"/>
      <c r="DZ118" s="947"/>
    </row>
    <row r="119" spans="1:130" s="215" customFormat="1" ht="26.25" customHeight="1" x14ac:dyDescent="0.2">
      <c r="A119" s="1039" t="s">
        <v>429</v>
      </c>
      <c r="B119" s="930"/>
      <c r="C119" s="912" t="s">
        <v>430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18761</v>
      </c>
      <c r="AB119" s="883"/>
      <c r="AC119" s="883"/>
      <c r="AD119" s="883"/>
      <c r="AE119" s="884"/>
      <c r="AF119" s="885">
        <v>37530</v>
      </c>
      <c r="AG119" s="883"/>
      <c r="AH119" s="883"/>
      <c r="AI119" s="883"/>
      <c r="AJ119" s="884"/>
      <c r="AK119" s="885">
        <v>40058</v>
      </c>
      <c r="AL119" s="883"/>
      <c r="AM119" s="883"/>
      <c r="AN119" s="883"/>
      <c r="AO119" s="884"/>
      <c r="AP119" s="886">
        <v>1.6</v>
      </c>
      <c r="AQ119" s="887"/>
      <c r="AR119" s="887"/>
      <c r="AS119" s="887"/>
      <c r="AT119" s="888"/>
      <c r="AU119" s="893"/>
      <c r="AV119" s="894"/>
      <c r="AW119" s="894"/>
      <c r="AX119" s="894"/>
      <c r="AY119" s="894"/>
      <c r="AZ119" s="236" t="s">
        <v>184</v>
      </c>
      <c r="BA119" s="236"/>
      <c r="BB119" s="236"/>
      <c r="BC119" s="236"/>
      <c r="BD119" s="236"/>
      <c r="BE119" s="236"/>
      <c r="BF119" s="236"/>
      <c r="BG119" s="236"/>
      <c r="BH119" s="236"/>
      <c r="BI119" s="236"/>
      <c r="BJ119" s="236"/>
      <c r="BK119" s="236"/>
      <c r="BL119" s="236"/>
      <c r="BM119" s="236"/>
      <c r="BN119" s="236"/>
      <c r="BO119" s="960" t="s">
        <v>459</v>
      </c>
      <c r="BP119" s="988"/>
      <c r="BQ119" s="982">
        <v>5331314</v>
      </c>
      <c r="BR119" s="983"/>
      <c r="BS119" s="983"/>
      <c r="BT119" s="983"/>
      <c r="BU119" s="983"/>
      <c r="BV119" s="983">
        <v>5210898</v>
      </c>
      <c r="BW119" s="983"/>
      <c r="BX119" s="983"/>
      <c r="BY119" s="983"/>
      <c r="BZ119" s="983"/>
      <c r="CA119" s="983">
        <v>5004031</v>
      </c>
      <c r="CB119" s="983"/>
      <c r="CC119" s="983"/>
      <c r="CD119" s="983"/>
      <c r="CE119" s="983"/>
      <c r="CF119" s="984"/>
      <c r="CG119" s="985"/>
      <c r="CH119" s="985"/>
      <c r="CI119" s="985"/>
      <c r="CJ119" s="986"/>
      <c r="CK119" s="933"/>
      <c r="CL119" s="934"/>
      <c r="CM119" s="956" t="s">
        <v>460</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434</v>
      </c>
      <c r="DH119" s="969"/>
      <c r="DI119" s="969"/>
      <c r="DJ119" s="969"/>
      <c r="DK119" s="970"/>
      <c r="DL119" s="968" t="s">
        <v>433</v>
      </c>
      <c r="DM119" s="969"/>
      <c r="DN119" s="969"/>
      <c r="DO119" s="969"/>
      <c r="DP119" s="970"/>
      <c r="DQ119" s="968" t="s">
        <v>127</v>
      </c>
      <c r="DR119" s="969"/>
      <c r="DS119" s="969"/>
      <c r="DT119" s="969"/>
      <c r="DU119" s="970"/>
      <c r="DV119" s="971" t="s">
        <v>432</v>
      </c>
      <c r="DW119" s="972"/>
      <c r="DX119" s="972"/>
      <c r="DY119" s="972"/>
      <c r="DZ119" s="973"/>
    </row>
    <row r="120" spans="1:130" s="215" customFormat="1" ht="26.25" customHeight="1" x14ac:dyDescent="0.2">
      <c r="A120" s="1040"/>
      <c r="B120" s="932"/>
      <c r="C120" s="905" t="s">
        <v>436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432</v>
      </c>
      <c r="AB120" s="942"/>
      <c r="AC120" s="942"/>
      <c r="AD120" s="942"/>
      <c r="AE120" s="943"/>
      <c r="AF120" s="944" t="s">
        <v>433</v>
      </c>
      <c r="AG120" s="942"/>
      <c r="AH120" s="942"/>
      <c r="AI120" s="942"/>
      <c r="AJ120" s="943"/>
      <c r="AK120" s="944" t="s">
        <v>432</v>
      </c>
      <c r="AL120" s="942"/>
      <c r="AM120" s="942"/>
      <c r="AN120" s="942"/>
      <c r="AO120" s="943"/>
      <c r="AP120" s="945" t="s">
        <v>433</v>
      </c>
      <c r="AQ120" s="946"/>
      <c r="AR120" s="946"/>
      <c r="AS120" s="946"/>
      <c r="AT120" s="947"/>
      <c r="AU120" s="974" t="s">
        <v>461</v>
      </c>
      <c r="AV120" s="975"/>
      <c r="AW120" s="975"/>
      <c r="AX120" s="975"/>
      <c r="AY120" s="976"/>
      <c r="AZ120" s="912" t="s">
        <v>462</v>
      </c>
      <c r="BA120" s="880"/>
      <c r="BB120" s="880"/>
      <c r="BC120" s="880"/>
      <c r="BD120" s="880"/>
      <c r="BE120" s="880"/>
      <c r="BF120" s="880"/>
      <c r="BG120" s="880"/>
      <c r="BH120" s="880"/>
      <c r="BI120" s="880"/>
      <c r="BJ120" s="880"/>
      <c r="BK120" s="880"/>
      <c r="BL120" s="880"/>
      <c r="BM120" s="880"/>
      <c r="BN120" s="880"/>
      <c r="BO120" s="880"/>
      <c r="BP120" s="881"/>
      <c r="BQ120" s="913">
        <v>1805058</v>
      </c>
      <c r="BR120" s="914"/>
      <c r="BS120" s="914"/>
      <c r="BT120" s="914"/>
      <c r="BU120" s="914"/>
      <c r="BV120" s="914">
        <v>1832815</v>
      </c>
      <c r="BW120" s="914"/>
      <c r="BX120" s="914"/>
      <c r="BY120" s="914"/>
      <c r="BZ120" s="914"/>
      <c r="CA120" s="914">
        <v>2188719</v>
      </c>
      <c r="CB120" s="914"/>
      <c r="CC120" s="914"/>
      <c r="CD120" s="914"/>
      <c r="CE120" s="914"/>
      <c r="CF120" s="927">
        <v>89.9</v>
      </c>
      <c r="CG120" s="928"/>
      <c r="CH120" s="928"/>
      <c r="CI120" s="928"/>
      <c r="CJ120" s="928"/>
      <c r="CK120" s="989" t="s">
        <v>463</v>
      </c>
      <c r="CL120" s="990"/>
      <c r="CM120" s="990"/>
      <c r="CN120" s="990"/>
      <c r="CO120" s="991"/>
      <c r="CP120" s="997" t="s">
        <v>403</v>
      </c>
      <c r="CQ120" s="998"/>
      <c r="CR120" s="998"/>
      <c r="CS120" s="998"/>
      <c r="CT120" s="998"/>
      <c r="CU120" s="998"/>
      <c r="CV120" s="998"/>
      <c r="CW120" s="998"/>
      <c r="CX120" s="998"/>
      <c r="CY120" s="998"/>
      <c r="CZ120" s="998"/>
      <c r="DA120" s="998"/>
      <c r="DB120" s="998"/>
      <c r="DC120" s="998"/>
      <c r="DD120" s="998"/>
      <c r="DE120" s="998"/>
      <c r="DF120" s="999"/>
      <c r="DG120" s="913">
        <v>214976</v>
      </c>
      <c r="DH120" s="914"/>
      <c r="DI120" s="914"/>
      <c r="DJ120" s="914"/>
      <c r="DK120" s="914"/>
      <c r="DL120" s="914">
        <v>198615</v>
      </c>
      <c r="DM120" s="914"/>
      <c r="DN120" s="914"/>
      <c r="DO120" s="914"/>
      <c r="DP120" s="914"/>
      <c r="DQ120" s="914">
        <v>190162</v>
      </c>
      <c r="DR120" s="914"/>
      <c r="DS120" s="914"/>
      <c r="DT120" s="914"/>
      <c r="DU120" s="914"/>
      <c r="DV120" s="915">
        <v>7.8</v>
      </c>
      <c r="DW120" s="915"/>
      <c r="DX120" s="915"/>
      <c r="DY120" s="915"/>
      <c r="DZ120" s="916"/>
    </row>
    <row r="121" spans="1:130" s="215" customFormat="1" ht="26.25" customHeight="1" x14ac:dyDescent="0.2">
      <c r="A121" s="1040"/>
      <c r="B121" s="932"/>
      <c r="C121" s="957" t="s">
        <v>464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434</v>
      </c>
      <c r="AB121" s="942"/>
      <c r="AC121" s="942"/>
      <c r="AD121" s="942"/>
      <c r="AE121" s="943"/>
      <c r="AF121" s="944" t="s">
        <v>432</v>
      </c>
      <c r="AG121" s="942"/>
      <c r="AH121" s="942"/>
      <c r="AI121" s="942"/>
      <c r="AJ121" s="943"/>
      <c r="AK121" s="944" t="s">
        <v>433</v>
      </c>
      <c r="AL121" s="942"/>
      <c r="AM121" s="942"/>
      <c r="AN121" s="942"/>
      <c r="AO121" s="943"/>
      <c r="AP121" s="945" t="s">
        <v>434</v>
      </c>
      <c r="AQ121" s="946"/>
      <c r="AR121" s="946"/>
      <c r="AS121" s="946"/>
      <c r="AT121" s="947"/>
      <c r="AU121" s="977"/>
      <c r="AV121" s="978"/>
      <c r="AW121" s="978"/>
      <c r="AX121" s="978"/>
      <c r="AY121" s="979"/>
      <c r="AZ121" s="905" t="s">
        <v>465</v>
      </c>
      <c r="BA121" s="906"/>
      <c r="BB121" s="906"/>
      <c r="BC121" s="906"/>
      <c r="BD121" s="906"/>
      <c r="BE121" s="906"/>
      <c r="BF121" s="906"/>
      <c r="BG121" s="906"/>
      <c r="BH121" s="906"/>
      <c r="BI121" s="906"/>
      <c r="BJ121" s="906"/>
      <c r="BK121" s="906"/>
      <c r="BL121" s="906"/>
      <c r="BM121" s="906"/>
      <c r="BN121" s="906"/>
      <c r="BO121" s="906"/>
      <c r="BP121" s="907"/>
      <c r="BQ121" s="908" t="s">
        <v>433</v>
      </c>
      <c r="BR121" s="909"/>
      <c r="BS121" s="909"/>
      <c r="BT121" s="909"/>
      <c r="BU121" s="909"/>
      <c r="BV121" s="909" t="s">
        <v>432</v>
      </c>
      <c r="BW121" s="909"/>
      <c r="BX121" s="909"/>
      <c r="BY121" s="909"/>
      <c r="BZ121" s="909"/>
      <c r="CA121" s="909" t="s">
        <v>433</v>
      </c>
      <c r="CB121" s="909"/>
      <c r="CC121" s="909"/>
      <c r="CD121" s="909"/>
      <c r="CE121" s="909"/>
      <c r="CF121" s="903" t="s">
        <v>127</v>
      </c>
      <c r="CG121" s="904"/>
      <c r="CH121" s="904"/>
      <c r="CI121" s="904"/>
      <c r="CJ121" s="904"/>
      <c r="CK121" s="992"/>
      <c r="CL121" s="993"/>
      <c r="CM121" s="993"/>
      <c r="CN121" s="993"/>
      <c r="CO121" s="994"/>
      <c r="CP121" s="1002" t="s">
        <v>466</v>
      </c>
      <c r="CQ121" s="1003"/>
      <c r="CR121" s="1003"/>
      <c r="CS121" s="1003"/>
      <c r="CT121" s="1003"/>
      <c r="CU121" s="1003"/>
      <c r="CV121" s="1003"/>
      <c r="CW121" s="1003"/>
      <c r="CX121" s="1003"/>
      <c r="CY121" s="1003"/>
      <c r="CZ121" s="1003"/>
      <c r="DA121" s="1003"/>
      <c r="DB121" s="1003"/>
      <c r="DC121" s="1003"/>
      <c r="DD121" s="1003"/>
      <c r="DE121" s="1003"/>
      <c r="DF121" s="1004"/>
      <c r="DG121" s="908" t="s">
        <v>127</v>
      </c>
      <c r="DH121" s="909"/>
      <c r="DI121" s="909"/>
      <c r="DJ121" s="909"/>
      <c r="DK121" s="909"/>
      <c r="DL121" s="909" t="s">
        <v>432</v>
      </c>
      <c r="DM121" s="909"/>
      <c r="DN121" s="909"/>
      <c r="DO121" s="909"/>
      <c r="DP121" s="909"/>
      <c r="DQ121" s="909" t="s">
        <v>432</v>
      </c>
      <c r="DR121" s="909"/>
      <c r="DS121" s="909"/>
      <c r="DT121" s="909"/>
      <c r="DU121" s="909"/>
      <c r="DV121" s="910" t="s">
        <v>432</v>
      </c>
      <c r="DW121" s="910"/>
      <c r="DX121" s="910"/>
      <c r="DY121" s="910"/>
      <c r="DZ121" s="911"/>
    </row>
    <row r="122" spans="1:130" s="215" customFormat="1" ht="26.25" customHeight="1" x14ac:dyDescent="0.2">
      <c r="A122" s="1040"/>
      <c r="B122" s="932"/>
      <c r="C122" s="905" t="s">
        <v>447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432</v>
      </c>
      <c r="AB122" s="942"/>
      <c r="AC122" s="942"/>
      <c r="AD122" s="942"/>
      <c r="AE122" s="943"/>
      <c r="AF122" s="944" t="s">
        <v>433</v>
      </c>
      <c r="AG122" s="942"/>
      <c r="AH122" s="942"/>
      <c r="AI122" s="942"/>
      <c r="AJ122" s="943"/>
      <c r="AK122" s="944" t="s">
        <v>434</v>
      </c>
      <c r="AL122" s="942"/>
      <c r="AM122" s="942"/>
      <c r="AN122" s="942"/>
      <c r="AO122" s="943"/>
      <c r="AP122" s="945" t="s">
        <v>432</v>
      </c>
      <c r="AQ122" s="946"/>
      <c r="AR122" s="946"/>
      <c r="AS122" s="946"/>
      <c r="AT122" s="947"/>
      <c r="AU122" s="977"/>
      <c r="AV122" s="978"/>
      <c r="AW122" s="978"/>
      <c r="AX122" s="978"/>
      <c r="AY122" s="979"/>
      <c r="AZ122" s="956" t="s">
        <v>467</v>
      </c>
      <c r="BA122" s="948"/>
      <c r="BB122" s="948"/>
      <c r="BC122" s="948"/>
      <c r="BD122" s="948"/>
      <c r="BE122" s="948"/>
      <c r="BF122" s="948"/>
      <c r="BG122" s="948"/>
      <c r="BH122" s="948"/>
      <c r="BI122" s="948"/>
      <c r="BJ122" s="948"/>
      <c r="BK122" s="948"/>
      <c r="BL122" s="948"/>
      <c r="BM122" s="948"/>
      <c r="BN122" s="948"/>
      <c r="BO122" s="948"/>
      <c r="BP122" s="949"/>
      <c r="BQ122" s="982">
        <v>2491399</v>
      </c>
      <c r="BR122" s="983"/>
      <c r="BS122" s="983"/>
      <c r="BT122" s="983"/>
      <c r="BU122" s="983"/>
      <c r="BV122" s="983">
        <v>2420083</v>
      </c>
      <c r="BW122" s="983"/>
      <c r="BX122" s="983"/>
      <c r="BY122" s="983"/>
      <c r="BZ122" s="983"/>
      <c r="CA122" s="983">
        <v>2298904</v>
      </c>
      <c r="CB122" s="983"/>
      <c r="CC122" s="983"/>
      <c r="CD122" s="983"/>
      <c r="CE122" s="983"/>
      <c r="CF122" s="1000">
        <v>94.4</v>
      </c>
      <c r="CG122" s="1001"/>
      <c r="CH122" s="1001"/>
      <c r="CI122" s="1001"/>
      <c r="CJ122" s="1001"/>
      <c r="CK122" s="992"/>
      <c r="CL122" s="993"/>
      <c r="CM122" s="993"/>
      <c r="CN122" s="993"/>
      <c r="CO122" s="994"/>
      <c r="CP122" s="1002" t="s">
        <v>468</v>
      </c>
      <c r="CQ122" s="1003"/>
      <c r="CR122" s="1003"/>
      <c r="CS122" s="1003"/>
      <c r="CT122" s="1003"/>
      <c r="CU122" s="1003"/>
      <c r="CV122" s="1003"/>
      <c r="CW122" s="1003"/>
      <c r="CX122" s="1003"/>
      <c r="CY122" s="1003"/>
      <c r="CZ122" s="1003"/>
      <c r="DA122" s="1003"/>
      <c r="DB122" s="1003"/>
      <c r="DC122" s="1003"/>
      <c r="DD122" s="1003"/>
      <c r="DE122" s="1003"/>
      <c r="DF122" s="1004"/>
      <c r="DG122" s="908" t="s">
        <v>434</v>
      </c>
      <c r="DH122" s="909"/>
      <c r="DI122" s="909"/>
      <c r="DJ122" s="909"/>
      <c r="DK122" s="909"/>
      <c r="DL122" s="909" t="s">
        <v>434</v>
      </c>
      <c r="DM122" s="909"/>
      <c r="DN122" s="909"/>
      <c r="DO122" s="909"/>
      <c r="DP122" s="909"/>
      <c r="DQ122" s="909" t="s">
        <v>434</v>
      </c>
      <c r="DR122" s="909"/>
      <c r="DS122" s="909"/>
      <c r="DT122" s="909"/>
      <c r="DU122" s="909"/>
      <c r="DV122" s="910" t="s">
        <v>432</v>
      </c>
      <c r="DW122" s="910"/>
      <c r="DX122" s="910"/>
      <c r="DY122" s="910"/>
      <c r="DZ122" s="911"/>
    </row>
    <row r="123" spans="1:130" s="215" customFormat="1" ht="26.25" customHeight="1" x14ac:dyDescent="0.2">
      <c r="A123" s="1040"/>
      <c r="B123" s="932"/>
      <c r="C123" s="905" t="s">
        <v>453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433</v>
      </c>
      <c r="AB123" s="942"/>
      <c r="AC123" s="942"/>
      <c r="AD123" s="942"/>
      <c r="AE123" s="943"/>
      <c r="AF123" s="944" t="s">
        <v>434</v>
      </c>
      <c r="AG123" s="942"/>
      <c r="AH123" s="942"/>
      <c r="AI123" s="942"/>
      <c r="AJ123" s="943"/>
      <c r="AK123" s="944" t="s">
        <v>433</v>
      </c>
      <c r="AL123" s="942"/>
      <c r="AM123" s="942"/>
      <c r="AN123" s="942"/>
      <c r="AO123" s="943"/>
      <c r="AP123" s="945" t="s">
        <v>432</v>
      </c>
      <c r="AQ123" s="946"/>
      <c r="AR123" s="946"/>
      <c r="AS123" s="946"/>
      <c r="AT123" s="947"/>
      <c r="AU123" s="980"/>
      <c r="AV123" s="981"/>
      <c r="AW123" s="981"/>
      <c r="AX123" s="981"/>
      <c r="AY123" s="981"/>
      <c r="AZ123" s="236" t="s">
        <v>184</v>
      </c>
      <c r="BA123" s="236"/>
      <c r="BB123" s="236"/>
      <c r="BC123" s="236"/>
      <c r="BD123" s="236"/>
      <c r="BE123" s="236"/>
      <c r="BF123" s="236"/>
      <c r="BG123" s="236"/>
      <c r="BH123" s="236"/>
      <c r="BI123" s="236"/>
      <c r="BJ123" s="236"/>
      <c r="BK123" s="236"/>
      <c r="BL123" s="236"/>
      <c r="BM123" s="236"/>
      <c r="BN123" s="236"/>
      <c r="BO123" s="960" t="s">
        <v>469</v>
      </c>
      <c r="BP123" s="988"/>
      <c r="BQ123" s="1046">
        <v>4296457</v>
      </c>
      <c r="BR123" s="1047"/>
      <c r="BS123" s="1047"/>
      <c r="BT123" s="1047"/>
      <c r="BU123" s="1047"/>
      <c r="BV123" s="1047">
        <v>4252898</v>
      </c>
      <c r="BW123" s="1047"/>
      <c r="BX123" s="1047"/>
      <c r="BY123" s="1047"/>
      <c r="BZ123" s="1047"/>
      <c r="CA123" s="1047">
        <v>4487623</v>
      </c>
      <c r="CB123" s="1047"/>
      <c r="CC123" s="1047"/>
      <c r="CD123" s="1047"/>
      <c r="CE123" s="1047"/>
      <c r="CF123" s="984"/>
      <c r="CG123" s="985"/>
      <c r="CH123" s="985"/>
      <c r="CI123" s="985"/>
      <c r="CJ123" s="986"/>
      <c r="CK123" s="992"/>
      <c r="CL123" s="993"/>
      <c r="CM123" s="993"/>
      <c r="CN123" s="993"/>
      <c r="CO123" s="994"/>
      <c r="CP123" s="1002" t="s">
        <v>470</v>
      </c>
      <c r="CQ123" s="1003"/>
      <c r="CR123" s="1003"/>
      <c r="CS123" s="1003"/>
      <c r="CT123" s="1003"/>
      <c r="CU123" s="1003"/>
      <c r="CV123" s="1003"/>
      <c r="CW123" s="1003"/>
      <c r="CX123" s="1003"/>
      <c r="CY123" s="1003"/>
      <c r="CZ123" s="1003"/>
      <c r="DA123" s="1003"/>
      <c r="DB123" s="1003"/>
      <c r="DC123" s="1003"/>
      <c r="DD123" s="1003"/>
      <c r="DE123" s="1003"/>
      <c r="DF123" s="1004"/>
      <c r="DG123" s="941" t="s">
        <v>432</v>
      </c>
      <c r="DH123" s="942"/>
      <c r="DI123" s="942"/>
      <c r="DJ123" s="942"/>
      <c r="DK123" s="943"/>
      <c r="DL123" s="944" t="s">
        <v>434</v>
      </c>
      <c r="DM123" s="942"/>
      <c r="DN123" s="942"/>
      <c r="DO123" s="942"/>
      <c r="DP123" s="943"/>
      <c r="DQ123" s="944" t="s">
        <v>127</v>
      </c>
      <c r="DR123" s="942"/>
      <c r="DS123" s="942"/>
      <c r="DT123" s="942"/>
      <c r="DU123" s="943"/>
      <c r="DV123" s="945" t="s">
        <v>434</v>
      </c>
      <c r="DW123" s="946"/>
      <c r="DX123" s="946"/>
      <c r="DY123" s="946"/>
      <c r="DZ123" s="947"/>
    </row>
    <row r="124" spans="1:130" s="215" customFormat="1" ht="26.25" customHeight="1" thickBot="1" x14ac:dyDescent="0.25">
      <c r="A124" s="1040"/>
      <c r="B124" s="932"/>
      <c r="C124" s="905" t="s">
        <v>456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434</v>
      </c>
      <c r="AB124" s="942"/>
      <c r="AC124" s="942"/>
      <c r="AD124" s="942"/>
      <c r="AE124" s="943"/>
      <c r="AF124" s="944" t="s">
        <v>127</v>
      </c>
      <c r="AG124" s="942"/>
      <c r="AH124" s="942"/>
      <c r="AI124" s="942"/>
      <c r="AJ124" s="943"/>
      <c r="AK124" s="944" t="s">
        <v>434</v>
      </c>
      <c r="AL124" s="942"/>
      <c r="AM124" s="942"/>
      <c r="AN124" s="942"/>
      <c r="AO124" s="943"/>
      <c r="AP124" s="945" t="s">
        <v>432</v>
      </c>
      <c r="AQ124" s="946"/>
      <c r="AR124" s="946"/>
      <c r="AS124" s="946"/>
      <c r="AT124" s="947"/>
      <c r="AU124" s="1042" t="s">
        <v>471</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50.6</v>
      </c>
      <c r="BR124" s="1010"/>
      <c r="BS124" s="1010"/>
      <c r="BT124" s="1010"/>
      <c r="BU124" s="1010"/>
      <c r="BV124" s="1010">
        <v>43.4</v>
      </c>
      <c r="BW124" s="1010"/>
      <c r="BX124" s="1010"/>
      <c r="BY124" s="1010"/>
      <c r="BZ124" s="1010"/>
      <c r="CA124" s="1010">
        <v>21.2</v>
      </c>
      <c r="CB124" s="1010"/>
      <c r="CC124" s="1010"/>
      <c r="CD124" s="1010"/>
      <c r="CE124" s="1010"/>
      <c r="CF124" s="1011"/>
      <c r="CG124" s="1012"/>
      <c r="CH124" s="1012"/>
      <c r="CI124" s="1012"/>
      <c r="CJ124" s="1013"/>
      <c r="CK124" s="995"/>
      <c r="CL124" s="995"/>
      <c r="CM124" s="995"/>
      <c r="CN124" s="995"/>
      <c r="CO124" s="996"/>
      <c r="CP124" s="1002" t="s">
        <v>472</v>
      </c>
      <c r="CQ124" s="1003"/>
      <c r="CR124" s="1003"/>
      <c r="CS124" s="1003"/>
      <c r="CT124" s="1003"/>
      <c r="CU124" s="1003"/>
      <c r="CV124" s="1003"/>
      <c r="CW124" s="1003"/>
      <c r="CX124" s="1003"/>
      <c r="CY124" s="1003"/>
      <c r="CZ124" s="1003"/>
      <c r="DA124" s="1003"/>
      <c r="DB124" s="1003"/>
      <c r="DC124" s="1003"/>
      <c r="DD124" s="1003"/>
      <c r="DE124" s="1003"/>
      <c r="DF124" s="1004"/>
      <c r="DG124" s="987" t="s">
        <v>434</v>
      </c>
      <c r="DH124" s="969"/>
      <c r="DI124" s="969"/>
      <c r="DJ124" s="969"/>
      <c r="DK124" s="970"/>
      <c r="DL124" s="968" t="s">
        <v>434</v>
      </c>
      <c r="DM124" s="969"/>
      <c r="DN124" s="969"/>
      <c r="DO124" s="969"/>
      <c r="DP124" s="970"/>
      <c r="DQ124" s="968" t="s">
        <v>433</v>
      </c>
      <c r="DR124" s="969"/>
      <c r="DS124" s="969"/>
      <c r="DT124" s="969"/>
      <c r="DU124" s="970"/>
      <c r="DV124" s="971" t="s">
        <v>434</v>
      </c>
      <c r="DW124" s="972"/>
      <c r="DX124" s="972"/>
      <c r="DY124" s="972"/>
      <c r="DZ124" s="973"/>
    </row>
    <row r="125" spans="1:130" s="215" customFormat="1" ht="26.25" customHeight="1" x14ac:dyDescent="0.2">
      <c r="A125" s="1040"/>
      <c r="B125" s="932"/>
      <c r="C125" s="905" t="s">
        <v>458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434</v>
      </c>
      <c r="AB125" s="942"/>
      <c r="AC125" s="942"/>
      <c r="AD125" s="942"/>
      <c r="AE125" s="943"/>
      <c r="AF125" s="944" t="s">
        <v>434</v>
      </c>
      <c r="AG125" s="942"/>
      <c r="AH125" s="942"/>
      <c r="AI125" s="942"/>
      <c r="AJ125" s="943"/>
      <c r="AK125" s="944" t="s">
        <v>434</v>
      </c>
      <c r="AL125" s="942"/>
      <c r="AM125" s="942"/>
      <c r="AN125" s="942"/>
      <c r="AO125" s="943"/>
      <c r="AP125" s="945" t="s">
        <v>434</v>
      </c>
      <c r="AQ125" s="946"/>
      <c r="AR125" s="946"/>
      <c r="AS125" s="946"/>
      <c r="AT125" s="947"/>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5" t="s">
        <v>473</v>
      </c>
      <c r="CL125" s="990"/>
      <c r="CM125" s="990"/>
      <c r="CN125" s="990"/>
      <c r="CO125" s="991"/>
      <c r="CP125" s="912" t="s">
        <v>474</v>
      </c>
      <c r="CQ125" s="880"/>
      <c r="CR125" s="880"/>
      <c r="CS125" s="880"/>
      <c r="CT125" s="880"/>
      <c r="CU125" s="880"/>
      <c r="CV125" s="880"/>
      <c r="CW125" s="880"/>
      <c r="CX125" s="880"/>
      <c r="CY125" s="880"/>
      <c r="CZ125" s="880"/>
      <c r="DA125" s="880"/>
      <c r="DB125" s="880"/>
      <c r="DC125" s="880"/>
      <c r="DD125" s="880"/>
      <c r="DE125" s="880"/>
      <c r="DF125" s="881"/>
      <c r="DG125" s="913" t="s">
        <v>433</v>
      </c>
      <c r="DH125" s="914"/>
      <c r="DI125" s="914"/>
      <c r="DJ125" s="914"/>
      <c r="DK125" s="914"/>
      <c r="DL125" s="914" t="s">
        <v>434</v>
      </c>
      <c r="DM125" s="914"/>
      <c r="DN125" s="914"/>
      <c r="DO125" s="914"/>
      <c r="DP125" s="914"/>
      <c r="DQ125" s="914" t="s">
        <v>434</v>
      </c>
      <c r="DR125" s="914"/>
      <c r="DS125" s="914"/>
      <c r="DT125" s="914"/>
      <c r="DU125" s="914"/>
      <c r="DV125" s="915" t="s">
        <v>434</v>
      </c>
      <c r="DW125" s="915"/>
      <c r="DX125" s="915"/>
      <c r="DY125" s="915"/>
      <c r="DZ125" s="916"/>
    </row>
    <row r="126" spans="1:130" s="215" customFormat="1" ht="26.25" customHeight="1" thickBot="1" x14ac:dyDescent="0.25">
      <c r="A126" s="1040"/>
      <c r="B126" s="932"/>
      <c r="C126" s="905" t="s">
        <v>460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432</v>
      </c>
      <c r="AB126" s="942"/>
      <c r="AC126" s="942"/>
      <c r="AD126" s="942"/>
      <c r="AE126" s="943"/>
      <c r="AF126" s="944" t="s">
        <v>434</v>
      </c>
      <c r="AG126" s="942"/>
      <c r="AH126" s="942"/>
      <c r="AI126" s="942"/>
      <c r="AJ126" s="943"/>
      <c r="AK126" s="944" t="s">
        <v>434</v>
      </c>
      <c r="AL126" s="942"/>
      <c r="AM126" s="942"/>
      <c r="AN126" s="942"/>
      <c r="AO126" s="943"/>
      <c r="AP126" s="945" t="s">
        <v>127</v>
      </c>
      <c r="AQ126" s="946"/>
      <c r="AR126" s="946"/>
      <c r="AS126" s="946"/>
      <c r="AT126" s="94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6"/>
      <c r="CL126" s="993"/>
      <c r="CM126" s="993"/>
      <c r="CN126" s="993"/>
      <c r="CO126" s="994"/>
      <c r="CP126" s="905" t="s">
        <v>475</v>
      </c>
      <c r="CQ126" s="906"/>
      <c r="CR126" s="906"/>
      <c r="CS126" s="906"/>
      <c r="CT126" s="906"/>
      <c r="CU126" s="906"/>
      <c r="CV126" s="906"/>
      <c r="CW126" s="906"/>
      <c r="CX126" s="906"/>
      <c r="CY126" s="906"/>
      <c r="CZ126" s="906"/>
      <c r="DA126" s="906"/>
      <c r="DB126" s="906"/>
      <c r="DC126" s="906"/>
      <c r="DD126" s="906"/>
      <c r="DE126" s="906"/>
      <c r="DF126" s="907"/>
      <c r="DG126" s="908" t="s">
        <v>432</v>
      </c>
      <c r="DH126" s="909"/>
      <c r="DI126" s="909"/>
      <c r="DJ126" s="909"/>
      <c r="DK126" s="909"/>
      <c r="DL126" s="909" t="s">
        <v>434</v>
      </c>
      <c r="DM126" s="909"/>
      <c r="DN126" s="909"/>
      <c r="DO126" s="909"/>
      <c r="DP126" s="909"/>
      <c r="DQ126" s="909" t="s">
        <v>432</v>
      </c>
      <c r="DR126" s="909"/>
      <c r="DS126" s="909"/>
      <c r="DT126" s="909"/>
      <c r="DU126" s="909"/>
      <c r="DV126" s="910" t="s">
        <v>434</v>
      </c>
      <c r="DW126" s="910"/>
      <c r="DX126" s="910"/>
      <c r="DY126" s="910"/>
      <c r="DZ126" s="911"/>
    </row>
    <row r="127" spans="1:130" s="215" customFormat="1" ht="26.25" customHeight="1" x14ac:dyDescent="0.2">
      <c r="A127" s="1041"/>
      <c r="B127" s="934"/>
      <c r="C127" s="956" t="s">
        <v>476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433</v>
      </c>
      <c r="AB127" s="942"/>
      <c r="AC127" s="942"/>
      <c r="AD127" s="942"/>
      <c r="AE127" s="943"/>
      <c r="AF127" s="944" t="s">
        <v>434</v>
      </c>
      <c r="AG127" s="942"/>
      <c r="AH127" s="942"/>
      <c r="AI127" s="942"/>
      <c r="AJ127" s="943"/>
      <c r="AK127" s="944" t="s">
        <v>434</v>
      </c>
      <c r="AL127" s="942"/>
      <c r="AM127" s="942"/>
      <c r="AN127" s="942"/>
      <c r="AO127" s="943"/>
      <c r="AP127" s="945" t="s">
        <v>434</v>
      </c>
      <c r="AQ127" s="946"/>
      <c r="AR127" s="946"/>
      <c r="AS127" s="946"/>
      <c r="AT127" s="947"/>
      <c r="AU127" s="217"/>
      <c r="AV127" s="217"/>
      <c r="AW127" s="217"/>
      <c r="AX127" s="1014" t="s">
        <v>477</v>
      </c>
      <c r="AY127" s="1015"/>
      <c r="AZ127" s="1015"/>
      <c r="BA127" s="1015"/>
      <c r="BB127" s="1015"/>
      <c r="BC127" s="1015"/>
      <c r="BD127" s="1015"/>
      <c r="BE127" s="1016"/>
      <c r="BF127" s="1017" t="s">
        <v>478</v>
      </c>
      <c r="BG127" s="1015"/>
      <c r="BH127" s="1015"/>
      <c r="BI127" s="1015"/>
      <c r="BJ127" s="1015"/>
      <c r="BK127" s="1015"/>
      <c r="BL127" s="1016"/>
      <c r="BM127" s="1017" t="s">
        <v>479</v>
      </c>
      <c r="BN127" s="1015"/>
      <c r="BO127" s="1015"/>
      <c r="BP127" s="1015"/>
      <c r="BQ127" s="1015"/>
      <c r="BR127" s="1015"/>
      <c r="BS127" s="1016"/>
      <c r="BT127" s="1017" t="s">
        <v>480</v>
      </c>
      <c r="BU127" s="1015"/>
      <c r="BV127" s="1015"/>
      <c r="BW127" s="1015"/>
      <c r="BX127" s="1015"/>
      <c r="BY127" s="1015"/>
      <c r="BZ127" s="1038"/>
      <c r="CA127" s="217"/>
      <c r="CB127" s="217"/>
      <c r="CC127" s="217"/>
      <c r="CD127" s="240"/>
      <c r="CE127" s="240"/>
      <c r="CF127" s="240"/>
      <c r="CG127" s="217"/>
      <c r="CH127" s="217"/>
      <c r="CI127" s="217"/>
      <c r="CJ127" s="239"/>
      <c r="CK127" s="1006"/>
      <c r="CL127" s="993"/>
      <c r="CM127" s="993"/>
      <c r="CN127" s="993"/>
      <c r="CO127" s="994"/>
      <c r="CP127" s="905" t="s">
        <v>481</v>
      </c>
      <c r="CQ127" s="906"/>
      <c r="CR127" s="906"/>
      <c r="CS127" s="906"/>
      <c r="CT127" s="906"/>
      <c r="CU127" s="906"/>
      <c r="CV127" s="906"/>
      <c r="CW127" s="906"/>
      <c r="CX127" s="906"/>
      <c r="CY127" s="906"/>
      <c r="CZ127" s="906"/>
      <c r="DA127" s="906"/>
      <c r="DB127" s="906"/>
      <c r="DC127" s="906"/>
      <c r="DD127" s="906"/>
      <c r="DE127" s="906"/>
      <c r="DF127" s="907"/>
      <c r="DG127" s="908" t="s">
        <v>433</v>
      </c>
      <c r="DH127" s="909"/>
      <c r="DI127" s="909"/>
      <c r="DJ127" s="909"/>
      <c r="DK127" s="909"/>
      <c r="DL127" s="909" t="s">
        <v>434</v>
      </c>
      <c r="DM127" s="909"/>
      <c r="DN127" s="909"/>
      <c r="DO127" s="909"/>
      <c r="DP127" s="909"/>
      <c r="DQ127" s="909" t="s">
        <v>432</v>
      </c>
      <c r="DR127" s="909"/>
      <c r="DS127" s="909"/>
      <c r="DT127" s="909"/>
      <c r="DU127" s="909"/>
      <c r="DV127" s="910" t="s">
        <v>434</v>
      </c>
      <c r="DW127" s="910"/>
      <c r="DX127" s="910"/>
      <c r="DY127" s="910"/>
      <c r="DZ127" s="911"/>
    </row>
    <row r="128" spans="1:130" s="215" customFormat="1" ht="26.25" customHeight="1" thickBot="1" x14ac:dyDescent="0.25">
      <c r="A128" s="1024" t="s">
        <v>482</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483</v>
      </c>
      <c r="X128" s="1026"/>
      <c r="Y128" s="1026"/>
      <c r="Z128" s="1027"/>
      <c r="AA128" s="1028" t="s">
        <v>434</v>
      </c>
      <c r="AB128" s="1029"/>
      <c r="AC128" s="1029"/>
      <c r="AD128" s="1029"/>
      <c r="AE128" s="1030"/>
      <c r="AF128" s="1031" t="s">
        <v>434</v>
      </c>
      <c r="AG128" s="1029"/>
      <c r="AH128" s="1029"/>
      <c r="AI128" s="1029"/>
      <c r="AJ128" s="1030"/>
      <c r="AK128" s="1031" t="s">
        <v>432</v>
      </c>
      <c r="AL128" s="1029"/>
      <c r="AM128" s="1029"/>
      <c r="AN128" s="1029"/>
      <c r="AO128" s="1030"/>
      <c r="AP128" s="1032"/>
      <c r="AQ128" s="1033"/>
      <c r="AR128" s="1033"/>
      <c r="AS128" s="1033"/>
      <c r="AT128" s="1034"/>
      <c r="AU128" s="217"/>
      <c r="AV128" s="217"/>
      <c r="AW128" s="217"/>
      <c r="AX128" s="879" t="s">
        <v>484</v>
      </c>
      <c r="AY128" s="880"/>
      <c r="AZ128" s="880"/>
      <c r="BA128" s="880"/>
      <c r="BB128" s="880"/>
      <c r="BC128" s="880"/>
      <c r="BD128" s="880"/>
      <c r="BE128" s="881"/>
      <c r="BF128" s="1035" t="s">
        <v>432</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0"/>
      <c r="CB128" s="240"/>
      <c r="CC128" s="240"/>
      <c r="CD128" s="240"/>
      <c r="CE128" s="240"/>
      <c r="CF128" s="240"/>
      <c r="CG128" s="217"/>
      <c r="CH128" s="217"/>
      <c r="CI128" s="217"/>
      <c r="CJ128" s="239"/>
      <c r="CK128" s="1007"/>
      <c r="CL128" s="1008"/>
      <c r="CM128" s="1008"/>
      <c r="CN128" s="1008"/>
      <c r="CO128" s="1009"/>
      <c r="CP128" s="1018" t="s">
        <v>485</v>
      </c>
      <c r="CQ128" s="709"/>
      <c r="CR128" s="709"/>
      <c r="CS128" s="709"/>
      <c r="CT128" s="709"/>
      <c r="CU128" s="709"/>
      <c r="CV128" s="709"/>
      <c r="CW128" s="709"/>
      <c r="CX128" s="709"/>
      <c r="CY128" s="709"/>
      <c r="CZ128" s="709"/>
      <c r="DA128" s="709"/>
      <c r="DB128" s="709"/>
      <c r="DC128" s="709"/>
      <c r="DD128" s="709"/>
      <c r="DE128" s="709"/>
      <c r="DF128" s="1019"/>
      <c r="DG128" s="1020" t="s">
        <v>127</v>
      </c>
      <c r="DH128" s="1021"/>
      <c r="DI128" s="1021"/>
      <c r="DJ128" s="1021"/>
      <c r="DK128" s="1021"/>
      <c r="DL128" s="1021" t="s">
        <v>432</v>
      </c>
      <c r="DM128" s="1021"/>
      <c r="DN128" s="1021"/>
      <c r="DO128" s="1021"/>
      <c r="DP128" s="1021"/>
      <c r="DQ128" s="1021" t="s">
        <v>432</v>
      </c>
      <c r="DR128" s="1021"/>
      <c r="DS128" s="1021"/>
      <c r="DT128" s="1021"/>
      <c r="DU128" s="1021"/>
      <c r="DV128" s="1022" t="s">
        <v>127</v>
      </c>
      <c r="DW128" s="1022"/>
      <c r="DX128" s="1022"/>
      <c r="DY128" s="1022"/>
      <c r="DZ128" s="1023"/>
    </row>
    <row r="129" spans="1:131" s="215"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486</v>
      </c>
      <c r="X129" s="1054"/>
      <c r="Y129" s="1054"/>
      <c r="Z129" s="1055"/>
      <c r="AA129" s="941">
        <v>2276908</v>
      </c>
      <c r="AB129" s="942"/>
      <c r="AC129" s="942"/>
      <c r="AD129" s="942"/>
      <c r="AE129" s="943"/>
      <c r="AF129" s="944">
        <v>2436720</v>
      </c>
      <c r="AG129" s="942"/>
      <c r="AH129" s="942"/>
      <c r="AI129" s="942"/>
      <c r="AJ129" s="943"/>
      <c r="AK129" s="944">
        <v>2664749</v>
      </c>
      <c r="AL129" s="942"/>
      <c r="AM129" s="942"/>
      <c r="AN129" s="942"/>
      <c r="AO129" s="943"/>
      <c r="AP129" s="1056"/>
      <c r="AQ129" s="1057"/>
      <c r="AR129" s="1057"/>
      <c r="AS129" s="1057"/>
      <c r="AT129" s="1058"/>
      <c r="AU129" s="218"/>
      <c r="AV129" s="218"/>
      <c r="AW129" s="218"/>
      <c r="AX129" s="1048" t="s">
        <v>487</v>
      </c>
      <c r="AY129" s="906"/>
      <c r="AZ129" s="906"/>
      <c r="BA129" s="906"/>
      <c r="BB129" s="906"/>
      <c r="BC129" s="906"/>
      <c r="BD129" s="906"/>
      <c r="BE129" s="907"/>
      <c r="BF129" s="1049" t="s">
        <v>127</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17" t="s">
        <v>488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489</v>
      </c>
      <c r="X130" s="1054"/>
      <c r="Y130" s="1054"/>
      <c r="Z130" s="1055"/>
      <c r="AA130" s="941">
        <v>239307</v>
      </c>
      <c r="AB130" s="942"/>
      <c r="AC130" s="942"/>
      <c r="AD130" s="942"/>
      <c r="AE130" s="943"/>
      <c r="AF130" s="944">
        <v>233876</v>
      </c>
      <c r="AG130" s="942"/>
      <c r="AH130" s="942"/>
      <c r="AI130" s="942"/>
      <c r="AJ130" s="943"/>
      <c r="AK130" s="944">
        <v>230747</v>
      </c>
      <c r="AL130" s="942"/>
      <c r="AM130" s="942"/>
      <c r="AN130" s="942"/>
      <c r="AO130" s="943"/>
      <c r="AP130" s="1056"/>
      <c r="AQ130" s="1057"/>
      <c r="AR130" s="1057"/>
      <c r="AS130" s="1057"/>
      <c r="AT130" s="1058"/>
      <c r="AU130" s="218"/>
      <c r="AV130" s="218"/>
      <c r="AW130" s="218"/>
      <c r="AX130" s="1048" t="s">
        <v>490</v>
      </c>
      <c r="AY130" s="906"/>
      <c r="AZ130" s="906"/>
      <c r="BA130" s="906"/>
      <c r="BB130" s="906"/>
      <c r="BC130" s="906"/>
      <c r="BD130" s="906"/>
      <c r="BE130" s="907"/>
      <c r="BF130" s="1084">
        <v>6.2</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491</v>
      </c>
      <c r="X131" s="1091"/>
      <c r="Y131" s="1091"/>
      <c r="Z131" s="1092"/>
      <c r="AA131" s="987">
        <v>2037601</v>
      </c>
      <c r="AB131" s="969"/>
      <c r="AC131" s="969"/>
      <c r="AD131" s="969"/>
      <c r="AE131" s="970"/>
      <c r="AF131" s="968">
        <v>2202844</v>
      </c>
      <c r="AG131" s="969"/>
      <c r="AH131" s="969"/>
      <c r="AI131" s="969"/>
      <c r="AJ131" s="970"/>
      <c r="AK131" s="968">
        <v>2434002</v>
      </c>
      <c r="AL131" s="969"/>
      <c r="AM131" s="969"/>
      <c r="AN131" s="969"/>
      <c r="AO131" s="970"/>
      <c r="AP131" s="1093"/>
      <c r="AQ131" s="1094"/>
      <c r="AR131" s="1094"/>
      <c r="AS131" s="1094"/>
      <c r="AT131" s="1095"/>
      <c r="AU131" s="218"/>
      <c r="AV131" s="218"/>
      <c r="AW131" s="218"/>
      <c r="AX131" s="1066" t="s">
        <v>492</v>
      </c>
      <c r="AY131" s="709"/>
      <c r="AZ131" s="709"/>
      <c r="BA131" s="709"/>
      <c r="BB131" s="709"/>
      <c r="BC131" s="709"/>
      <c r="BD131" s="709"/>
      <c r="BE131" s="1019"/>
      <c r="BF131" s="1067">
        <v>21.2</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73" t="s">
        <v>493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494</v>
      </c>
      <c r="W132" s="1077"/>
      <c r="X132" s="1077"/>
      <c r="Y132" s="1077"/>
      <c r="Z132" s="1078"/>
      <c r="AA132" s="1079">
        <v>5.9360493050000001</v>
      </c>
      <c r="AB132" s="1080"/>
      <c r="AC132" s="1080"/>
      <c r="AD132" s="1080"/>
      <c r="AE132" s="1081"/>
      <c r="AF132" s="1082">
        <v>6.480032177</v>
      </c>
      <c r="AG132" s="1080"/>
      <c r="AH132" s="1080"/>
      <c r="AI132" s="1080"/>
      <c r="AJ132" s="1081"/>
      <c r="AK132" s="1082">
        <v>6.3868065840000003</v>
      </c>
      <c r="AL132" s="1080"/>
      <c r="AM132" s="1080"/>
      <c r="AN132" s="1080"/>
      <c r="AO132" s="1081"/>
      <c r="AP132" s="984"/>
      <c r="AQ132" s="985"/>
      <c r="AR132" s="985"/>
      <c r="AS132" s="985"/>
      <c r="AT132" s="108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495</v>
      </c>
      <c r="W133" s="1060"/>
      <c r="X133" s="1060"/>
      <c r="Y133" s="1060"/>
      <c r="Z133" s="1061"/>
      <c r="AA133" s="1062">
        <v>5</v>
      </c>
      <c r="AB133" s="1063"/>
      <c r="AC133" s="1063"/>
      <c r="AD133" s="1063"/>
      <c r="AE133" s="1064"/>
      <c r="AF133" s="1062">
        <v>5.5</v>
      </c>
      <c r="AG133" s="1063"/>
      <c r="AH133" s="1063"/>
      <c r="AI133" s="1063"/>
      <c r="AJ133" s="1064"/>
      <c r="AK133" s="1062">
        <v>6.2</v>
      </c>
      <c r="AL133" s="1063"/>
      <c r="AM133" s="1063"/>
      <c r="AN133" s="1063"/>
      <c r="AO133" s="1064"/>
      <c r="AP133" s="1011"/>
      <c r="AQ133" s="1012"/>
      <c r="AR133" s="1012"/>
      <c r="AS133" s="1012"/>
      <c r="AT133" s="1065"/>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5NWE3o105lBsu0uud1YTvdQoT4g+XTuhxeC4479xB1dbW8go3KgoNkDQDane7tq2w3D0BNEp8td9eymK8sjmOA==" saltValue="8zBH6kxPRfdbiUtbnjBs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496</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WS16+UqqFnOSD7qzQjHOTN2bsv2M8pOy15a8tYuA2D5mSALhmaV6K142Q1DgiOh9AaA5hJXf+vcveRYbBZiww==" saltValue="qZ90PAXEEDYLVnIpMX9Hr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497</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498</v>
      </c>
      <c r="AL6" s="251"/>
      <c r="AM6" s="251"/>
      <c r="AN6" s="251"/>
    </row>
    <row r="7" spans="1:46" ht="13.5" customHeight="1" x14ac:dyDescent="0.2">
      <c r="A7" s="250"/>
      <c r="AK7" s="253"/>
      <c r="AL7" s="254"/>
      <c r="AM7" s="254"/>
      <c r="AN7" s="255"/>
      <c r="AO7" s="1097" t="s">
        <v>499</v>
      </c>
      <c r="AP7" s="256"/>
      <c r="AQ7" s="257" t="s">
        <v>500</v>
      </c>
      <c r="AR7" s="258"/>
    </row>
    <row r="8" spans="1:46" ht="13.2" x14ac:dyDescent="0.2">
      <c r="A8" s="250"/>
      <c r="AK8" s="259"/>
      <c r="AL8" s="260"/>
      <c r="AM8" s="260"/>
      <c r="AN8" s="261"/>
      <c r="AO8" s="1098"/>
      <c r="AP8" s="262" t="s">
        <v>501</v>
      </c>
      <c r="AQ8" s="263" t="s">
        <v>502</v>
      </c>
      <c r="AR8" s="264" t="s">
        <v>503</v>
      </c>
    </row>
    <row r="9" spans="1:46" ht="13.2" x14ac:dyDescent="0.2">
      <c r="A9" s="250"/>
      <c r="AK9" s="1099" t="s">
        <v>504</v>
      </c>
      <c r="AL9" s="1100"/>
      <c r="AM9" s="1100"/>
      <c r="AN9" s="1101"/>
      <c r="AO9" s="265">
        <v>870760</v>
      </c>
      <c r="AP9" s="265">
        <v>126748</v>
      </c>
      <c r="AQ9" s="266">
        <v>138005</v>
      </c>
      <c r="AR9" s="267">
        <v>-8.1999999999999993</v>
      </c>
    </row>
    <row r="10" spans="1:46" ht="13.5" customHeight="1" x14ac:dyDescent="0.2">
      <c r="A10" s="250"/>
      <c r="AK10" s="1099" t="s">
        <v>505</v>
      </c>
      <c r="AL10" s="1100"/>
      <c r="AM10" s="1100"/>
      <c r="AN10" s="1101"/>
      <c r="AO10" s="268">
        <v>91955</v>
      </c>
      <c r="AP10" s="268">
        <v>13385</v>
      </c>
      <c r="AQ10" s="269">
        <v>18944</v>
      </c>
      <c r="AR10" s="270">
        <v>-29.3</v>
      </c>
    </row>
    <row r="11" spans="1:46" ht="13.5" customHeight="1" x14ac:dyDescent="0.2">
      <c r="A11" s="250"/>
      <c r="AK11" s="1099" t="s">
        <v>506</v>
      </c>
      <c r="AL11" s="1100"/>
      <c r="AM11" s="1100"/>
      <c r="AN11" s="1101"/>
      <c r="AO11" s="268">
        <v>30113</v>
      </c>
      <c r="AP11" s="268">
        <v>4383</v>
      </c>
      <c r="AQ11" s="269">
        <v>1141</v>
      </c>
      <c r="AR11" s="270">
        <v>284.10000000000002</v>
      </c>
    </row>
    <row r="12" spans="1:46" ht="13.5" customHeight="1" x14ac:dyDescent="0.2">
      <c r="A12" s="250"/>
      <c r="AK12" s="1099" t="s">
        <v>507</v>
      </c>
      <c r="AL12" s="1100"/>
      <c r="AM12" s="1100"/>
      <c r="AN12" s="1101"/>
      <c r="AO12" s="268" t="s">
        <v>508</v>
      </c>
      <c r="AP12" s="268" t="s">
        <v>508</v>
      </c>
      <c r="AQ12" s="269" t="s">
        <v>508</v>
      </c>
      <c r="AR12" s="270" t="s">
        <v>508</v>
      </c>
    </row>
    <row r="13" spans="1:46" ht="13.5" customHeight="1" x14ac:dyDescent="0.2">
      <c r="A13" s="250"/>
      <c r="AK13" s="1099" t="s">
        <v>509</v>
      </c>
      <c r="AL13" s="1100"/>
      <c r="AM13" s="1100"/>
      <c r="AN13" s="1101"/>
      <c r="AO13" s="268">
        <v>42225</v>
      </c>
      <c r="AP13" s="268">
        <v>6146</v>
      </c>
      <c r="AQ13" s="269">
        <v>5446</v>
      </c>
      <c r="AR13" s="270">
        <v>12.9</v>
      </c>
    </row>
    <row r="14" spans="1:46" ht="13.5" customHeight="1" x14ac:dyDescent="0.2">
      <c r="A14" s="250"/>
      <c r="AK14" s="1099" t="s">
        <v>510</v>
      </c>
      <c r="AL14" s="1100"/>
      <c r="AM14" s="1100"/>
      <c r="AN14" s="1101"/>
      <c r="AO14" s="268">
        <v>32808</v>
      </c>
      <c r="AP14" s="268">
        <v>4776</v>
      </c>
      <c r="AQ14" s="269">
        <v>2970</v>
      </c>
      <c r="AR14" s="270">
        <v>60.8</v>
      </c>
    </row>
    <row r="15" spans="1:46" ht="13.5" customHeight="1" x14ac:dyDescent="0.2">
      <c r="A15" s="250"/>
      <c r="AK15" s="1102" t="s">
        <v>511</v>
      </c>
      <c r="AL15" s="1103"/>
      <c r="AM15" s="1103"/>
      <c r="AN15" s="1104"/>
      <c r="AO15" s="268">
        <v>-87585</v>
      </c>
      <c r="AP15" s="268">
        <v>-12749</v>
      </c>
      <c r="AQ15" s="269">
        <v>-11906</v>
      </c>
      <c r="AR15" s="270">
        <v>7.1</v>
      </c>
    </row>
    <row r="16" spans="1:46" ht="13.2" x14ac:dyDescent="0.2">
      <c r="A16" s="250"/>
      <c r="AK16" s="1102" t="s">
        <v>184</v>
      </c>
      <c r="AL16" s="1103"/>
      <c r="AM16" s="1103"/>
      <c r="AN16" s="1104"/>
      <c r="AO16" s="268">
        <v>980276</v>
      </c>
      <c r="AP16" s="268">
        <v>142689</v>
      </c>
      <c r="AQ16" s="269">
        <v>154600</v>
      </c>
      <c r="AR16" s="270">
        <v>-7.7</v>
      </c>
    </row>
    <row r="17" spans="1:46" ht="13.2" x14ac:dyDescent="0.2">
      <c r="A17" s="250"/>
    </row>
    <row r="18" spans="1:46" ht="13.2" x14ac:dyDescent="0.2">
      <c r="A18" s="250"/>
      <c r="AQ18" s="271"/>
      <c r="AR18" s="271"/>
    </row>
    <row r="19" spans="1:46" ht="13.2" x14ac:dyDescent="0.2">
      <c r="A19" s="250"/>
      <c r="AK19" s="246" t="s">
        <v>512</v>
      </c>
    </row>
    <row r="20" spans="1:46" ht="13.2" x14ac:dyDescent="0.2">
      <c r="A20" s="250"/>
      <c r="AK20" s="272"/>
      <c r="AL20" s="273"/>
      <c r="AM20" s="273"/>
      <c r="AN20" s="274"/>
      <c r="AO20" s="275" t="s">
        <v>513</v>
      </c>
      <c r="AP20" s="276" t="s">
        <v>514</v>
      </c>
      <c r="AQ20" s="277" t="s">
        <v>515</v>
      </c>
      <c r="AR20" s="278"/>
    </row>
    <row r="21" spans="1:46" s="251" customFormat="1" ht="13.2" x14ac:dyDescent="0.2">
      <c r="A21" s="279"/>
      <c r="AK21" s="1105" t="s">
        <v>516</v>
      </c>
      <c r="AL21" s="1106"/>
      <c r="AM21" s="1106"/>
      <c r="AN21" s="1107"/>
      <c r="AO21" s="280">
        <v>13.68</v>
      </c>
      <c r="AP21" s="281">
        <v>13.81</v>
      </c>
      <c r="AQ21" s="282">
        <v>-0.13</v>
      </c>
      <c r="AS21" s="283"/>
      <c r="AT21" s="279"/>
    </row>
    <row r="22" spans="1:46" s="251" customFormat="1" ht="13.2" x14ac:dyDescent="0.2">
      <c r="A22" s="279"/>
      <c r="AK22" s="1105" t="s">
        <v>517</v>
      </c>
      <c r="AL22" s="1106"/>
      <c r="AM22" s="1106"/>
      <c r="AN22" s="1107"/>
      <c r="AO22" s="284">
        <v>97.3</v>
      </c>
      <c r="AP22" s="285">
        <v>95.5</v>
      </c>
      <c r="AQ22" s="286">
        <v>1.8</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096" t="s">
        <v>518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1"/>
      <c r="AS27" s="246"/>
      <c r="AT27" s="246"/>
    </row>
    <row r="28" spans="1:46" ht="16.2" x14ac:dyDescent="0.2">
      <c r="A28" s="247" t="s">
        <v>519</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520</v>
      </c>
      <c r="AL29" s="251"/>
      <c r="AM29" s="251"/>
      <c r="AN29" s="251"/>
      <c r="AS29" s="293"/>
    </row>
    <row r="30" spans="1:46" ht="13.5" customHeight="1" x14ac:dyDescent="0.2">
      <c r="A30" s="250"/>
      <c r="AK30" s="253"/>
      <c r="AL30" s="254"/>
      <c r="AM30" s="254"/>
      <c r="AN30" s="255"/>
      <c r="AO30" s="1097" t="s">
        <v>499</v>
      </c>
      <c r="AP30" s="256"/>
      <c r="AQ30" s="257" t="s">
        <v>500</v>
      </c>
      <c r="AR30" s="258"/>
    </row>
    <row r="31" spans="1:46" ht="13.2" x14ac:dyDescent="0.2">
      <c r="A31" s="250"/>
      <c r="AK31" s="259"/>
      <c r="AL31" s="260"/>
      <c r="AM31" s="260"/>
      <c r="AN31" s="261"/>
      <c r="AO31" s="1098"/>
      <c r="AP31" s="262" t="s">
        <v>501</v>
      </c>
      <c r="AQ31" s="263" t="s">
        <v>502</v>
      </c>
      <c r="AR31" s="264" t="s">
        <v>503</v>
      </c>
    </row>
    <row r="32" spans="1:46" ht="27" customHeight="1" x14ac:dyDescent="0.2">
      <c r="A32" s="250"/>
      <c r="AK32" s="1113" t="s">
        <v>521</v>
      </c>
      <c r="AL32" s="1114"/>
      <c r="AM32" s="1114"/>
      <c r="AN32" s="1115"/>
      <c r="AO32" s="294">
        <v>303133</v>
      </c>
      <c r="AP32" s="294">
        <v>44124</v>
      </c>
      <c r="AQ32" s="295">
        <v>81359</v>
      </c>
      <c r="AR32" s="296">
        <v>-45.8</v>
      </c>
    </row>
    <row r="33" spans="1:46" ht="13.5" customHeight="1" x14ac:dyDescent="0.2">
      <c r="A33" s="250"/>
      <c r="AK33" s="1113" t="s">
        <v>522</v>
      </c>
      <c r="AL33" s="1114"/>
      <c r="AM33" s="1114"/>
      <c r="AN33" s="1115"/>
      <c r="AO33" s="294" t="s">
        <v>508</v>
      </c>
      <c r="AP33" s="294" t="s">
        <v>508</v>
      </c>
      <c r="AQ33" s="295" t="s">
        <v>508</v>
      </c>
      <c r="AR33" s="296" t="s">
        <v>508</v>
      </c>
    </row>
    <row r="34" spans="1:46" ht="27" customHeight="1" x14ac:dyDescent="0.2">
      <c r="A34" s="250"/>
      <c r="AK34" s="1113" t="s">
        <v>523</v>
      </c>
      <c r="AL34" s="1114"/>
      <c r="AM34" s="1114"/>
      <c r="AN34" s="1115"/>
      <c r="AO34" s="294" t="s">
        <v>508</v>
      </c>
      <c r="AP34" s="294" t="s">
        <v>508</v>
      </c>
      <c r="AQ34" s="295" t="s">
        <v>508</v>
      </c>
      <c r="AR34" s="296" t="s">
        <v>508</v>
      </c>
    </row>
    <row r="35" spans="1:46" ht="27" customHeight="1" x14ac:dyDescent="0.2">
      <c r="A35" s="250"/>
      <c r="AK35" s="1113" t="s">
        <v>524</v>
      </c>
      <c r="AL35" s="1114"/>
      <c r="AM35" s="1114"/>
      <c r="AN35" s="1115"/>
      <c r="AO35" s="294">
        <v>16498</v>
      </c>
      <c r="AP35" s="294">
        <v>2401</v>
      </c>
      <c r="AQ35" s="295">
        <v>18647</v>
      </c>
      <c r="AR35" s="296">
        <v>-87.1</v>
      </c>
    </row>
    <row r="36" spans="1:46" ht="27" customHeight="1" x14ac:dyDescent="0.2">
      <c r="A36" s="250"/>
      <c r="AK36" s="1113" t="s">
        <v>525</v>
      </c>
      <c r="AL36" s="1114"/>
      <c r="AM36" s="1114"/>
      <c r="AN36" s="1115"/>
      <c r="AO36" s="294">
        <v>26513</v>
      </c>
      <c r="AP36" s="294">
        <v>3859</v>
      </c>
      <c r="AQ36" s="295">
        <v>4480</v>
      </c>
      <c r="AR36" s="296">
        <v>-13.9</v>
      </c>
    </row>
    <row r="37" spans="1:46" ht="13.5" customHeight="1" x14ac:dyDescent="0.2">
      <c r="A37" s="250"/>
      <c r="AK37" s="1113" t="s">
        <v>526</v>
      </c>
      <c r="AL37" s="1114"/>
      <c r="AM37" s="1114"/>
      <c r="AN37" s="1115"/>
      <c r="AO37" s="294">
        <v>40058</v>
      </c>
      <c r="AP37" s="294">
        <v>5831</v>
      </c>
      <c r="AQ37" s="295">
        <v>815</v>
      </c>
      <c r="AR37" s="296">
        <v>615.5</v>
      </c>
    </row>
    <row r="38" spans="1:46" ht="27" customHeight="1" x14ac:dyDescent="0.2">
      <c r="A38" s="250"/>
      <c r="AK38" s="1116" t="s">
        <v>527</v>
      </c>
      <c r="AL38" s="1117"/>
      <c r="AM38" s="1117"/>
      <c r="AN38" s="1118"/>
      <c r="AO38" s="297" t="s">
        <v>508</v>
      </c>
      <c r="AP38" s="297" t="s">
        <v>508</v>
      </c>
      <c r="AQ38" s="298">
        <v>14</v>
      </c>
      <c r="AR38" s="286" t="s">
        <v>508</v>
      </c>
      <c r="AS38" s="293"/>
    </row>
    <row r="39" spans="1:46" ht="13.2" x14ac:dyDescent="0.2">
      <c r="A39" s="250"/>
      <c r="AK39" s="1116" t="s">
        <v>528</v>
      </c>
      <c r="AL39" s="1117"/>
      <c r="AM39" s="1117"/>
      <c r="AN39" s="1118"/>
      <c r="AO39" s="294" t="s">
        <v>508</v>
      </c>
      <c r="AP39" s="294" t="s">
        <v>508</v>
      </c>
      <c r="AQ39" s="295">
        <v>-4008</v>
      </c>
      <c r="AR39" s="296" t="s">
        <v>508</v>
      </c>
      <c r="AS39" s="293"/>
    </row>
    <row r="40" spans="1:46" ht="27" customHeight="1" x14ac:dyDescent="0.2">
      <c r="A40" s="250"/>
      <c r="AK40" s="1113" t="s">
        <v>529</v>
      </c>
      <c r="AL40" s="1114"/>
      <c r="AM40" s="1114"/>
      <c r="AN40" s="1115"/>
      <c r="AO40" s="294">
        <v>-230747</v>
      </c>
      <c r="AP40" s="294">
        <v>-33588</v>
      </c>
      <c r="AQ40" s="295">
        <v>-68941</v>
      </c>
      <c r="AR40" s="296">
        <v>-51.3</v>
      </c>
      <c r="AS40" s="293"/>
    </row>
    <row r="41" spans="1:46" ht="13.2" x14ac:dyDescent="0.2">
      <c r="A41" s="250"/>
      <c r="AK41" s="1119" t="s">
        <v>296</v>
      </c>
      <c r="AL41" s="1120"/>
      <c r="AM41" s="1120"/>
      <c r="AN41" s="1121"/>
      <c r="AO41" s="294">
        <v>155455</v>
      </c>
      <c r="AP41" s="294">
        <v>22628</v>
      </c>
      <c r="AQ41" s="295">
        <v>32367</v>
      </c>
      <c r="AR41" s="296">
        <v>-30.1</v>
      </c>
      <c r="AS41" s="293"/>
    </row>
    <row r="42" spans="1:46" ht="13.2" x14ac:dyDescent="0.2">
      <c r="A42" s="250"/>
      <c r="AK42" s="299" t="s">
        <v>530</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531</v>
      </c>
    </row>
    <row r="48" spans="1:46" ht="13.2" x14ac:dyDescent="0.2">
      <c r="A48" s="250"/>
      <c r="AK48" s="304" t="s">
        <v>532</v>
      </c>
      <c r="AL48" s="304"/>
      <c r="AM48" s="304"/>
      <c r="AN48" s="304"/>
      <c r="AO48" s="304"/>
      <c r="AP48" s="304"/>
      <c r="AQ48" s="305"/>
      <c r="AR48" s="304"/>
    </row>
    <row r="49" spans="1:44" ht="13.5" customHeight="1" x14ac:dyDescent="0.2">
      <c r="A49" s="250"/>
      <c r="AK49" s="306"/>
      <c r="AL49" s="307"/>
      <c r="AM49" s="1108" t="s">
        <v>499</v>
      </c>
      <c r="AN49" s="1110" t="s">
        <v>533</v>
      </c>
      <c r="AO49" s="1111"/>
      <c r="AP49" s="1111"/>
      <c r="AQ49" s="1111"/>
      <c r="AR49" s="1112"/>
    </row>
    <row r="50" spans="1:44" ht="13.2" x14ac:dyDescent="0.2">
      <c r="A50" s="250"/>
      <c r="AK50" s="308"/>
      <c r="AL50" s="309"/>
      <c r="AM50" s="1109"/>
      <c r="AN50" s="310" t="s">
        <v>534</v>
      </c>
      <c r="AO50" s="311" t="s">
        <v>535</v>
      </c>
      <c r="AP50" s="312" t="s">
        <v>536</v>
      </c>
      <c r="AQ50" s="313" t="s">
        <v>537</v>
      </c>
      <c r="AR50" s="314" t="s">
        <v>538</v>
      </c>
    </row>
    <row r="51" spans="1:44" ht="13.2" x14ac:dyDescent="0.2">
      <c r="A51" s="250"/>
      <c r="AK51" s="306" t="s">
        <v>539</v>
      </c>
      <c r="AL51" s="307"/>
      <c r="AM51" s="315">
        <v>651034</v>
      </c>
      <c r="AN51" s="316">
        <v>91245</v>
      </c>
      <c r="AO51" s="317">
        <v>5</v>
      </c>
      <c r="AP51" s="318">
        <v>116162</v>
      </c>
      <c r="AQ51" s="319">
        <v>-3.1</v>
      </c>
      <c r="AR51" s="320">
        <v>8.1</v>
      </c>
    </row>
    <row r="52" spans="1:44" ht="13.2" x14ac:dyDescent="0.2">
      <c r="A52" s="250"/>
      <c r="AK52" s="321"/>
      <c r="AL52" s="322" t="s">
        <v>540</v>
      </c>
      <c r="AM52" s="323">
        <v>214454</v>
      </c>
      <c r="AN52" s="324">
        <v>30057</v>
      </c>
      <c r="AO52" s="325">
        <v>24.9</v>
      </c>
      <c r="AP52" s="326">
        <v>61562</v>
      </c>
      <c r="AQ52" s="327">
        <v>-7.4</v>
      </c>
      <c r="AR52" s="328">
        <v>32.299999999999997</v>
      </c>
    </row>
    <row r="53" spans="1:44" ht="13.2" x14ac:dyDescent="0.2">
      <c r="A53" s="250"/>
      <c r="AK53" s="306" t="s">
        <v>541</v>
      </c>
      <c r="AL53" s="307"/>
      <c r="AM53" s="315">
        <v>568960</v>
      </c>
      <c r="AN53" s="316">
        <v>80441</v>
      </c>
      <c r="AO53" s="317">
        <v>-11.8</v>
      </c>
      <c r="AP53" s="318">
        <v>121449</v>
      </c>
      <c r="AQ53" s="319">
        <v>4.5999999999999996</v>
      </c>
      <c r="AR53" s="320">
        <v>-16.399999999999999</v>
      </c>
    </row>
    <row r="54" spans="1:44" ht="13.2" x14ac:dyDescent="0.2">
      <c r="A54" s="250"/>
      <c r="AK54" s="321"/>
      <c r="AL54" s="322" t="s">
        <v>540</v>
      </c>
      <c r="AM54" s="323">
        <v>252568</v>
      </c>
      <c r="AN54" s="324">
        <v>35709</v>
      </c>
      <c r="AO54" s="325">
        <v>18.8</v>
      </c>
      <c r="AP54" s="326">
        <v>62922</v>
      </c>
      <c r="AQ54" s="327">
        <v>2.2000000000000002</v>
      </c>
      <c r="AR54" s="328">
        <v>16.600000000000001</v>
      </c>
    </row>
    <row r="55" spans="1:44" ht="13.2" x14ac:dyDescent="0.2">
      <c r="A55" s="250"/>
      <c r="AK55" s="306" t="s">
        <v>542</v>
      </c>
      <c r="AL55" s="307"/>
      <c r="AM55" s="315">
        <v>1629200</v>
      </c>
      <c r="AN55" s="316">
        <v>233946</v>
      </c>
      <c r="AO55" s="317">
        <v>190.8</v>
      </c>
      <c r="AP55" s="318">
        <v>145139</v>
      </c>
      <c r="AQ55" s="319">
        <v>19.5</v>
      </c>
      <c r="AR55" s="320">
        <v>171.3</v>
      </c>
    </row>
    <row r="56" spans="1:44" ht="13.2" x14ac:dyDescent="0.2">
      <c r="A56" s="250"/>
      <c r="AK56" s="321"/>
      <c r="AL56" s="322" t="s">
        <v>540</v>
      </c>
      <c r="AM56" s="323">
        <v>114298</v>
      </c>
      <c r="AN56" s="324">
        <v>16413</v>
      </c>
      <c r="AO56" s="325">
        <v>-54</v>
      </c>
      <c r="AP56" s="326">
        <v>83762</v>
      </c>
      <c r="AQ56" s="327">
        <v>33.1</v>
      </c>
      <c r="AR56" s="328">
        <v>-87.1</v>
      </c>
    </row>
    <row r="57" spans="1:44" ht="13.2" x14ac:dyDescent="0.2">
      <c r="A57" s="250"/>
      <c r="AK57" s="306" t="s">
        <v>543</v>
      </c>
      <c r="AL57" s="307"/>
      <c r="AM57" s="315">
        <v>526812</v>
      </c>
      <c r="AN57" s="316">
        <v>76030</v>
      </c>
      <c r="AO57" s="317">
        <v>-67.5</v>
      </c>
      <c r="AP57" s="318">
        <v>125391</v>
      </c>
      <c r="AQ57" s="319">
        <v>-13.6</v>
      </c>
      <c r="AR57" s="320">
        <v>-53.9</v>
      </c>
    </row>
    <row r="58" spans="1:44" ht="13.2" x14ac:dyDescent="0.2">
      <c r="A58" s="250"/>
      <c r="AK58" s="321"/>
      <c r="AL58" s="322" t="s">
        <v>540</v>
      </c>
      <c r="AM58" s="323">
        <v>227101</v>
      </c>
      <c r="AN58" s="324">
        <v>32775</v>
      </c>
      <c r="AO58" s="325">
        <v>99.7</v>
      </c>
      <c r="AP58" s="326">
        <v>68516</v>
      </c>
      <c r="AQ58" s="327">
        <v>-18.2</v>
      </c>
      <c r="AR58" s="328">
        <v>117.9</v>
      </c>
    </row>
    <row r="59" spans="1:44" ht="13.2" x14ac:dyDescent="0.2">
      <c r="A59" s="250"/>
      <c r="AK59" s="306" t="s">
        <v>544</v>
      </c>
      <c r="AL59" s="307"/>
      <c r="AM59" s="315">
        <v>339687</v>
      </c>
      <c r="AN59" s="316">
        <v>49445</v>
      </c>
      <c r="AO59" s="317">
        <v>-35</v>
      </c>
      <c r="AP59" s="318">
        <v>138402</v>
      </c>
      <c r="AQ59" s="319">
        <v>10.4</v>
      </c>
      <c r="AR59" s="320">
        <v>-45.4</v>
      </c>
    </row>
    <row r="60" spans="1:44" ht="13.2" x14ac:dyDescent="0.2">
      <c r="A60" s="250"/>
      <c r="AK60" s="321"/>
      <c r="AL60" s="322" t="s">
        <v>540</v>
      </c>
      <c r="AM60" s="323">
        <v>50724</v>
      </c>
      <c r="AN60" s="324">
        <v>7383</v>
      </c>
      <c r="AO60" s="325">
        <v>-77.5</v>
      </c>
      <c r="AP60" s="326">
        <v>70652</v>
      </c>
      <c r="AQ60" s="327">
        <v>3.1</v>
      </c>
      <c r="AR60" s="328">
        <v>-80.599999999999994</v>
      </c>
    </row>
    <row r="61" spans="1:44" ht="13.2" x14ac:dyDescent="0.2">
      <c r="A61" s="250"/>
      <c r="AK61" s="306" t="s">
        <v>545</v>
      </c>
      <c r="AL61" s="329"/>
      <c r="AM61" s="315">
        <v>743139</v>
      </c>
      <c r="AN61" s="316">
        <v>106221</v>
      </c>
      <c r="AO61" s="317">
        <v>16.3</v>
      </c>
      <c r="AP61" s="318">
        <v>129309</v>
      </c>
      <c r="AQ61" s="330">
        <v>3.6</v>
      </c>
      <c r="AR61" s="320">
        <v>12.7</v>
      </c>
    </row>
    <row r="62" spans="1:44" ht="13.2" x14ac:dyDescent="0.2">
      <c r="A62" s="250"/>
      <c r="AK62" s="321"/>
      <c r="AL62" s="322" t="s">
        <v>540</v>
      </c>
      <c r="AM62" s="323">
        <v>171829</v>
      </c>
      <c r="AN62" s="324">
        <v>24467</v>
      </c>
      <c r="AO62" s="325">
        <v>2.4</v>
      </c>
      <c r="AP62" s="326">
        <v>69483</v>
      </c>
      <c r="AQ62" s="327">
        <v>2.6</v>
      </c>
      <c r="AR62" s="328">
        <v>-0.2</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3uVqLQCJbOTncn3K+SbrrnB3/U483qzMsb3jQUdoy0E2TLpZyUBQK79ehOh5qjyrVHAv+8zVwhbS1mzjdDha2Q==" saltValue="WFg+XD+fWlvMv0MXZ5ck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547</v>
      </c>
    </row>
    <row r="121" spans="125:125" ht="13.5" hidden="1" customHeight="1" x14ac:dyDescent="0.2">
      <c r="DU121" s="244"/>
    </row>
  </sheetData>
  <sheetProtection algorithmName="SHA-512" hashValue="si7/pLhiapECmh5rcEqSux4DaVqPSCwXs06ILoY0x8gtEV5FGjGKe7HyZhU1CoVWMyhHFdJTmiLRe7CigkV4fQ==" saltValue="igdgOSzxd8yEdnnNleH4U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548</v>
      </c>
    </row>
  </sheetData>
  <sheetProtection algorithmName="SHA-512" hashValue="sWYhqCYJIrcKpAh3igyXyV8tedf4OmekSeFYj4VX7D4RZ8TVEHpMGvlh1G+jWvuqhoX+QsmbIAPwqQC2XHdKrw==" saltValue="QY3NM4pQ7UFXf1gMc/FNw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22" t="s">
        <v>3</v>
      </c>
      <c r="D47" s="1122"/>
      <c r="E47" s="1123"/>
      <c r="F47" s="11">
        <v>51.55</v>
      </c>
      <c r="G47" s="12">
        <v>35.119999999999997</v>
      </c>
      <c r="H47" s="12">
        <v>31.78</v>
      </c>
      <c r="I47" s="12">
        <v>30.33</v>
      </c>
      <c r="J47" s="13">
        <v>33.49</v>
      </c>
    </row>
    <row r="48" spans="2:10" ht="57.75" customHeight="1" x14ac:dyDescent="0.2">
      <c r="B48" s="14"/>
      <c r="C48" s="1124" t="s">
        <v>4</v>
      </c>
      <c r="D48" s="1124"/>
      <c r="E48" s="1125"/>
      <c r="F48" s="15">
        <v>5.12</v>
      </c>
      <c r="G48" s="16">
        <v>0.65</v>
      </c>
      <c r="H48" s="16">
        <v>4.84</v>
      </c>
      <c r="I48" s="16">
        <v>6.19</v>
      </c>
      <c r="J48" s="17">
        <v>3.26</v>
      </c>
    </row>
    <row r="49" spans="2:10" ht="57.75" customHeight="1" thickBot="1" x14ac:dyDescent="0.25">
      <c r="B49" s="18"/>
      <c r="C49" s="1126" t="s">
        <v>5</v>
      </c>
      <c r="D49" s="1126"/>
      <c r="E49" s="1127"/>
      <c r="F49" s="19">
        <v>2.2999999999999998</v>
      </c>
      <c r="G49" s="20" t="s">
        <v>554</v>
      </c>
      <c r="H49" s="20" t="s">
        <v>555</v>
      </c>
      <c r="I49" s="20">
        <v>2.29</v>
      </c>
      <c r="J49" s="21">
        <v>3.36</v>
      </c>
    </row>
    <row r="50" spans="2:10" ht="13.2" x14ac:dyDescent="0.2"/>
  </sheetData>
  <sheetProtection algorithmName="SHA-512" hashValue="NxX7c4aeT8nMpbZmyRqViJf6A7EwhMwqlP0olQf0VE5MWNQy+tQQQeF4st9JTp3yw6oGTVNgYw3lMCgApI9tRA==" saltValue="HC2Jd9+qi6627GL/778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32" t="s">
        <v>556</v>
      </c>
      <c r="D34" s="1132"/>
      <c r="E34" s="1133"/>
      <c r="F34" s="32">
        <v>4.8899999999999997</v>
      </c>
      <c r="G34" s="33">
        <v>0.55000000000000004</v>
      </c>
      <c r="H34" s="33">
        <v>4.7300000000000004</v>
      </c>
      <c r="I34" s="33">
        <v>6.06</v>
      </c>
      <c r="J34" s="34">
        <v>3.25</v>
      </c>
      <c r="K34" s="22"/>
      <c r="L34" s="22"/>
      <c r="M34" s="22"/>
      <c r="N34" s="22"/>
      <c r="O34" s="22"/>
      <c r="P34" s="22"/>
    </row>
    <row r="35" spans="1:16" ht="39" customHeight="1" x14ac:dyDescent="0.2">
      <c r="A35" s="22"/>
      <c r="B35" s="35"/>
      <c r="C35" s="1128" t="s">
        <v>557</v>
      </c>
      <c r="D35" s="1128"/>
      <c r="E35" s="1129"/>
      <c r="F35" s="36">
        <v>1.56</v>
      </c>
      <c r="G35" s="37">
        <v>1.04</v>
      </c>
      <c r="H35" s="37">
        <v>0.59</v>
      </c>
      <c r="I35" s="37">
        <v>0.87</v>
      </c>
      <c r="J35" s="38">
        <v>1.67</v>
      </c>
      <c r="K35" s="22"/>
      <c r="L35" s="22"/>
      <c r="M35" s="22"/>
      <c r="N35" s="22"/>
      <c r="O35" s="22"/>
      <c r="P35" s="22"/>
    </row>
    <row r="36" spans="1:16" ht="39" customHeight="1" x14ac:dyDescent="0.2">
      <c r="A36" s="22"/>
      <c r="B36" s="35"/>
      <c r="C36" s="1128" t="s">
        <v>558</v>
      </c>
      <c r="D36" s="1128"/>
      <c r="E36" s="1129"/>
      <c r="F36" s="36">
        <v>2.2799999999999998</v>
      </c>
      <c r="G36" s="37">
        <v>0.82</v>
      </c>
      <c r="H36" s="37">
        <v>0.89</v>
      </c>
      <c r="I36" s="37">
        <v>0.56000000000000005</v>
      </c>
      <c r="J36" s="38">
        <v>0.25</v>
      </c>
      <c r="K36" s="22"/>
      <c r="L36" s="22"/>
      <c r="M36" s="22"/>
      <c r="N36" s="22"/>
      <c r="O36" s="22"/>
      <c r="P36" s="22"/>
    </row>
    <row r="37" spans="1:16" ht="39" customHeight="1" x14ac:dyDescent="0.2">
      <c r="A37" s="22"/>
      <c r="B37" s="35"/>
      <c r="C37" s="1128" t="s">
        <v>559</v>
      </c>
      <c r="D37" s="1128"/>
      <c r="E37" s="1129"/>
      <c r="F37" s="36">
        <v>0.03</v>
      </c>
      <c r="G37" s="37">
        <v>0.04</v>
      </c>
      <c r="H37" s="37">
        <v>0.03</v>
      </c>
      <c r="I37" s="37">
        <v>0.04</v>
      </c>
      <c r="J37" s="38">
        <v>0.04</v>
      </c>
      <c r="K37" s="22"/>
      <c r="L37" s="22"/>
      <c r="M37" s="22"/>
      <c r="N37" s="22"/>
      <c r="O37" s="22"/>
      <c r="P37" s="22"/>
    </row>
    <row r="38" spans="1:16" ht="39" customHeight="1" x14ac:dyDescent="0.2">
      <c r="A38" s="22"/>
      <c r="B38" s="35"/>
      <c r="C38" s="1128" t="s">
        <v>560</v>
      </c>
      <c r="D38" s="1128"/>
      <c r="E38" s="1129"/>
      <c r="F38" s="36">
        <v>0.01</v>
      </c>
      <c r="G38" s="37">
        <v>0</v>
      </c>
      <c r="H38" s="37">
        <v>0.01</v>
      </c>
      <c r="I38" s="37">
        <v>0.03</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561</v>
      </c>
      <c r="D42" s="1128"/>
      <c r="E42" s="1129"/>
      <c r="F42" s="36" t="s">
        <v>508</v>
      </c>
      <c r="G42" s="37" t="s">
        <v>508</v>
      </c>
      <c r="H42" s="37" t="s">
        <v>508</v>
      </c>
      <c r="I42" s="37" t="s">
        <v>508</v>
      </c>
      <c r="J42" s="38" t="s">
        <v>508</v>
      </c>
      <c r="K42" s="22"/>
      <c r="L42" s="22"/>
      <c r="M42" s="22"/>
      <c r="N42" s="22"/>
      <c r="O42" s="22"/>
      <c r="P42" s="22"/>
    </row>
    <row r="43" spans="1:16" ht="39" customHeight="1" thickBot="1" x14ac:dyDescent="0.25">
      <c r="A43" s="22"/>
      <c r="B43" s="40"/>
      <c r="C43" s="1130" t="s">
        <v>562</v>
      </c>
      <c r="D43" s="1130"/>
      <c r="E43" s="1131"/>
      <c r="F43" s="41">
        <v>0.23</v>
      </c>
      <c r="G43" s="42">
        <v>0.09</v>
      </c>
      <c r="H43" s="42">
        <v>0.11</v>
      </c>
      <c r="I43" s="42">
        <v>0.12</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OVHAWbwcpL5PGCj2jgkIYtxHpqxh6QUaWbX3eXd++3YLkJ1WFYPmEbeSOz0SNLMQgIDjbKRaHzmNGVx7dBAUw==" saltValue="95mZY/FNfABq++706weM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296</v>
      </c>
      <c r="L45" s="58">
        <v>288</v>
      </c>
      <c r="M45" s="58">
        <v>293</v>
      </c>
      <c r="N45" s="58">
        <v>298</v>
      </c>
      <c r="O45" s="59">
        <v>303</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508</v>
      </c>
      <c r="L46" s="62" t="s">
        <v>508</v>
      </c>
      <c r="M46" s="62" t="s">
        <v>508</v>
      </c>
      <c r="N46" s="62" t="s">
        <v>508</v>
      </c>
      <c r="O46" s="63" t="s">
        <v>508</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508</v>
      </c>
      <c r="L47" s="62" t="s">
        <v>508</v>
      </c>
      <c r="M47" s="62" t="s">
        <v>508</v>
      </c>
      <c r="N47" s="62" t="s">
        <v>508</v>
      </c>
      <c r="O47" s="63" t="s">
        <v>508</v>
      </c>
      <c r="P47" s="46"/>
      <c r="Q47" s="46"/>
      <c r="R47" s="46"/>
      <c r="S47" s="46"/>
      <c r="T47" s="46"/>
      <c r="U47" s="46"/>
    </row>
    <row r="48" spans="1:21" ht="30.75" customHeight="1" x14ac:dyDescent="0.2">
      <c r="A48" s="46"/>
      <c r="B48" s="1136"/>
      <c r="C48" s="1137"/>
      <c r="D48" s="60"/>
      <c r="E48" s="1142" t="s">
        <v>15</v>
      </c>
      <c r="F48" s="1142"/>
      <c r="G48" s="1142"/>
      <c r="H48" s="1142"/>
      <c r="I48" s="1142"/>
      <c r="J48" s="1143"/>
      <c r="K48" s="61">
        <v>16</v>
      </c>
      <c r="L48" s="62">
        <v>16</v>
      </c>
      <c r="M48" s="62">
        <v>16</v>
      </c>
      <c r="N48" s="62">
        <v>15</v>
      </c>
      <c r="O48" s="63">
        <v>16</v>
      </c>
      <c r="P48" s="46"/>
      <c r="Q48" s="46"/>
      <c r="R48" s="46"/>
      <c r="S48" s="46"/>
      <c r="T48" s="46"/>
      <c r="U48" s="46"/>
    </row>
    <row r="49" spans="1:21" ht="30.75" customHeight="1" x14ac:dyDescent="0.2">
      <c r="A49" s="46"/>
      <c r="B49" s="1136"/>
      <c r="C49" s="1137"/>
      <c r="D49" s="60"/>
      <c r="E49" s="1142" t="s">
        <v>16</v>
      </c>
      <c r="F49" s="1142"/>
      <c r="G49" s="1142"/>
      <c r="H49" s="1142"/>
      <c r="I49" s="1142"/>
      <c r="J49" s="1143"/>
      <c r="K49" s="61">
        <v>29</v>
      </c>
      <c r="L49" s="62">
        <v>33</v>
      </c>
      <c r="M49" s="62">
        <v>33</v>
      </c>
      <c r="N49" s="62">
        <v>26</v>
      </c>
      <c r="O49" s="63">
        <v>27</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508</v>
      </c>
      <c r="L50" s="62" t="s">
        <v>508</v>
      </c>
      <c r="M50" s="62">
        <v>19</v>
      </c>
      <c r="N50" s="62">
        <v>38</v>
      </c>
      <c r="O50" s="63">
        <v>40</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508</v>
      </c>
      <c r="L51" s="62" t="s">
        <v>508</v>
      </c>
      <c r="M51" s="62" t="s">
        <v>508</v>
      </c>
      <c r="N51" s="62" t="s">
        <v>508</v>
      </c>
      <c r="O51" s="63" t="s">
        <v>508</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242</v>
      </c>
      <c r="L52" s="62">
        <v>243</v>
      </c>
      <c r="M52" s="62">
        <v>235</v>
      </c>
      <c r="N52" s="62">
        <v>234</v>
      </c>
      <c r="O52" s="63">
        <v>231</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99</v>
      </c>
      <c r="L53" s="67">
        <v>94</v>
      </c>
      <c r="M53" s="67">
        <v>126</v>
      </c>
      <c r="N53" s="67">
        <v>143</v>
      </c>
      <c r="O53" s="68">
        <v>155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563</v>
      </c>
      <c r="P55" s="46"/>
      <c r="Q55" s="46"/>
      <c r="R55" s="46"/>
      <c r="S55" s="46"/>
      <c r="T55" s="46"/>
      <c r="U55" s="46"/>
    </row>
    <row r="56" spans="1:21" ht="31.5" customHeight="1" thickBot="1" x14ac:dyDescent="0.25">
      <c r="A56" s="46"/>
      <c r="B56" s="74"/>
      <c r="C56" s="75"/>
      <c r="D56" s="75"/>
      <c r="E56" s="76"/>
      <c r="F56" s="76"/>
      <c r="G56" s="76"/>
      <c r="H56" s="76"/>
      <c r="I56" s="76"/>
      <c r="J56" s="77" t="s">
        <v>2</v>
      </c>
      <c r="K56" s="78" t="s">
        <v>564</v>
      </c>
      <c r="L56" s="79" t="s">
        <v>565</v>
      </c>
      <c r="M56" s="79" t="s">
        <v>566</v>
      </c>
      <c r="N56" s="79" t="s">
        <v>567</v>
      </c>
      <c r="O56" s="80" t="s">
        <v>568</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585</v>
      </c>
      <c r="L57" s="82" t="s">
        <v>585</v>
      </c>
      <c r="M57" s="82" t="s">
        <v>585</v>
      </c>
      <c r="N57" s="82" t="s">
        <v>585</v>
      </c>
      <c r="O57" s="83" t="s">
        <v>585</v>
      </c>
    </row>
    <row r="58" spans="1:21" ht="31.5" customHeight="1" thickBot="1" x14ac:dyDescent="0.25">
      <c r="B58" s="1152"/>
      <c r="C58" s="1153"/>
      <c r="D58" s="1157" t="s">
        <v>27</v>
      </c>
      <c r="E58" s="1158"/>
      <c r="F58" s="1158"/>
      <c r="G58" s="1158"/>
      <c r="H58" s="1158"/>
      <c r="I58" s="1158"/>
      <c r="J58" s="1159"/>
      <c r="K58" s="84" t="s">
        <v>585</v>
      </c>
      <c r="L58" s="85" t="s">
        <v>585</v>
      </c>
      <c r="M58" s="85" t="s">
        <v>585</v>
      </c>
      <c r="N58" s="85" t="s">
        <v>585</v>
      </c>
      <c r="O58" s="86" t="s">
        <v>585</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OlhchzFKTOzMqwnsRLbzQ7VB1R2WhKpgzmtRaFItp22LHph6A0eFONVSUxXeK2jCZUqRFfUD6/JUSMdI2vndg==" saltValue="On5ytrBXlI+38tiofVcu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549</v>
      </c>
      <c r="J40" s="98" t="s">
        <v>550</v>
      </c>
      <c r="K40" s="98" t="s">
        <v>551</v>
      </c>
      <c r="L40" s="98" t="s">
        <v>552</v>
      </c>
      <c r="M40" s="99" t="s">
        <v>553</v>
      </c>
    </row>
    <row r="41" spans="2:13" ht="27.75" customHeight="1" x14ac:dyDescent="0.2">
      <c r="B41" s="1160" t="s">
        <v>30</v>
      </c>
      <c r="C41" s="1161"/>
      <c r="D41" s="100"/>
      <c r="E41" s="1166" t="s">
        <v>31</v>
      </c>
      <c r="F41" s="1166"/>
      <c r="G41" s="1166"/>
      <c r="H41" s="1167"/>
      <c r="I41" s="333">
        <v>2876</v>
      </c>
      <c r="J41" s="334">
        <v>2857</v>
      </c>
      <c r="K41" s="334">
        <v>3199</v>
      </c>
      <c r="L41" s="334">
        <v>3132</v>
      </c>
      <c r="M41" s="335">
        <v>3022</v>
      </c>
    </row>
    <row r="42" spans="2:13" ht="27.75" customHeight="1" x14ac:dyDescent="0.2">
      <c r="B42" s="1162"/>
      <c r="C42" s="1163"/>
      <c r="D42" s="101"/>
      <c r="E42" s="1168" t="s">
        <v>32</v>
      </c>
      <c r="F42" s="1168"/>
      <c r="G42" s="1168"/>
      <c r="H42" s="1169"/>
      <c r="I42" s="336">
        <v>131</v>
      </c>
      <c r="J42" s="337">
        <v>116</v>
      </c>
      <c r="K42" s="337">
        <v>824</v>
      </c>
      <c r="L42" s="337">
        <v>774</v>
      </c>
      <c r="M42" s="338">
        <v>721</v>
      </c>
    </row>
    <row r="43" spans="2:13" ht="27.75" customHeight="1" x14ac:dyDescent="0.2">
      <c r="B43" s="1162"/>
      <c r="C43" s="1163"/>
      <c r="D43" s="101"/>
      <c r="E43" s="1168" t="s">
        <v>33</v>
      </c>
      <c r="F43" s="1168"/>
      <c r="G43" s="1168"/>
      <c r="H43" s="1169"/>
      <c r="I43" s="336">
        <v>233</v>
      </c>
      <c r="J43" s="337">
        <v>223</v>
      </c>
      <c r="K43" s="337">
        <v>215</v>
      </c>
      <c r="L43" s="337">
        <v>199</v>
      </c>
      <c r="M43" s="338">
        <v>190</v>
      </c>
    </row>
    <row r="44" spans="2:13" ht="27.75" customHeight="1" x14ac:dyDescent="0.2">
      <c r="B44" s="1162"/>
      <c r="C44" s="1163"/>
      <c r="D44" s="101"/>
      <c r="E44" s="1168" t="s">
        <v>34</v>
      </c>
      <c r="F44" s="1168"/>
      <c r="G44" s="1168"/>
      <c r="H44" s="1169"/>
      <c r="I44" s="336">
        <v>231</v>
      </c>
      <c r="J44" s="337">
        <v>236</v>
      </c>
      <c r="K44" s="337">
        <v>232</v>
      </c>
      <c r="L44" s="337">
        <v>236</v>
      </c>
      <c r="M44" s="338">
        <v>229</v>
      </c>
    </row>
    <row r="45" spans="2:13" ht="27.75" customHeight="1" x14ac:dyDescent="0.2">
      <c r="B45" s="1162"/>
      <c r="C45" s="1163"/>
      <c r="D45" s="101"/>
      <c r="E45" s="1168" t="s">
        <v>35</v>
      </c>
      <c r="F45" s="1168"/>
      <c r="G45" s="1168"/>
      <c r="H45" s="1169"/>
      <c r="I45" s="336">
        <v>967</v>
      </c>
      <c r="J45" s="337">
        <v>928</v>
      </c>
      <c r="K45" s="337">
        <v>860</v>
      </c>
      <c r="L45" s="337">
        <v>871</v>
      </c>
      <c r="M45" s="338">
        <v>841</v>
      </c>
    </row>
    <row r="46" spans="2:13" ht="27.75" customHeight="1" x14ac:dyDescent="0.2">
      <c r="B46" s="1162"/>
      <c r="C46" s="1163"/>
      <c r="D46" s="102"/>
      <c r="E46" s="1168" t="s">
        <v>36</v>
      </c>
      <c r="F46" s="1168"/>
      <c r="G46" s="1168"/>
      <c r="H46" s="1169"/>
      <c r="I46" s="336" t="s">
        <v>508</v>
      </c>
      <c r="J46" s="337" t="s">
        <v>508</v>
      </c>
      <c r="K46" s="337" t="s">
        <v>508</v>
      </c>
      <c r="L46" s="337" t="s">
        <v>508</v>
      </c>
      <c r="M46" s="338" t="s">
        <v>508</v>
      </c>
    </row>
    <row r="47" spans="2:13" ht="27.75" customHeight="1" x14ac:dyDescent="0.2">
      <c r="B47" s="1162"/>
      <c r="C47" s="1163"/>
      <c r="D47" s="103"/>
      <c r="E47" s="1170" t="s">
        <v>37</v>
      </c>
      <c r="F47" s="1171"/>
      <c r="G47" s="1171"/>
      <c r="H47" s="1172"/>
      <c r="I47" s="336" t="s">
        <v>508</v>
      </c>
      <c r="J47" s="337" t="s">
        <v>508</v>
      </c>
      <c r="K47" s="337" t="s">
        <v>508</v>
      </c>
      <c r="L47" s="337" t="s">
        <v>508</v>
      </c>
      <c r="M47" s="338" t="s">
        <v>508</v>
      </c>
    </row>
    <row r="48" spans="2:13" ht="27.75" customHeight="1" x14ac:dyDescent="0.2">
      <c r="B48" s="1162"/>
      <c r="C48" s="1163"/>
      <c r="D48" s="101"/>
      <c r="E48" s="1168" t="s">
        <v>38</v>
      </c>
      <c r="F48" s="1168"/>
      <c r="G48" s="1168"/>
      <c r="H48" s="1169"/>
      <c r="I48" s="336" t="s">
        <v>508</v>
      </c>
      <c r="J48" s="337" t="s">
        <v>508</v>
      </c>
      <c r="K48" s="337" t="s">
        <v>508</v>
      </c>
      <c r="L48" s="337" t="s">
        <v>508</v>
      </c>
      <c r="M48" s="338" t="s">
        <v>508</v>
      </c>
    </row>
    <row r="49" spans="2:13" ht="27.75" customHeight="1" x14ac:dyDescent="0.2">
      <c r="B49" s="1164"/>
      <c r="C49" s="1165"/>
      <c r="D49" s="101"/>
      <c r="E49" s="1168" t="s">
        <v>39</v>
      </c>
      <c r="F49" s="1168"/>
      <c r="G49" s="1168"/>
      <c r="H49" s="1169"/>
      <c r="I49" s="336" t="s">
        <v>508</v>
      </c>
      <c r="J49" s="337" t="s">
        <v>508</v>
      </c>
      <c r="K49" s="337" t="s">
        <v>508</v>
      </c>
      <c r="L49" s="337" t="s">
        <v>508</v>
      </c>
      <c r="M49" s="338" t="s">
        <v>508</v>
      </c>
    </row>
    <row r="50" spans="2:13" ht="27.75" customHeight="1" x14ac:dyDescent="0.2">
      <c r="B50" s="1173" t="s">
        <v>40</v>
      </c>
      <c r="C50" s="1174"/>
      <c r="D50" s="104"/>
      <c r="E50" s="1168" t="s">
        <v>41</v>
      </c>
      <c r="F50" s="1168"/>
      <c r="G50" s="1168"/>
      <c r="H50" s="1169"/>
      <c r="I50" s="336">
        <v>2057</v>
      </c>
      <c r="J50" s="337">
        <v>2109</v>
      </c>
      <c r="K50" s="337">
        <v>1805</v>
      </c>
      <c r="L50" s="337">
        <v>1833</v>
      </c>
      <c r="M50" s="338">
        <v>2189</v>
      </c>
    </row>
    <row r="51" spans="2:13" ht="27.75" customHeight="1" x14ac:dyDescent="0.2">
      <c r="B51" s="1162"/>
      <c r="C51" s="1163"/>
      <c r="D51" s="101"/>
      <c r="E51" s="1168" t="s">
        <v>42</v>
      </c>
      <c r="F51" s="1168"/>
      <c r="G51" s="1168"/>
      <c r="H51" s="1169"/>
      <c r="I51" s="336" t="s">
        <v>508</v>
      </c>
      <c r="J51" s="337" t="s">
        <v>508</v>
      </c>
      <c r="K51" s="337" t="s">
        <v>508</v>
      </c>
      <c r="L51" s="337" t="s">
        <v>508</v>
      </c>
      <c r="M51" s="338" t="s">
        <v>508</v>
      </c>
    </row>
    <row r="52" spans="2:13" ht="27.75" customHeight="1" x14ac:dyDescent="0.2">
      <c r="B52" s="1164"/>
      <c r="C52" s="1165"/>
      <c r="D52" s="101"/>
      <c r="E52" s="1168" t="s">
        <v>43</v>
      </c>
      <c r="F52" s="1168"/>
      <c r="G52" s="1168"/>
      <c r="H52" s="1169"/>
      <c r="I52" s="336">
        <v>2615</v>
      </c>
      <c r="J52" s="337">
        <v>2615</v>
      </c>
      <c r="K52" s="337">
        <v>2491</v>
      </c>
      <c r="L52" s="337">
        <v>2420</v>
      </c>
      <c r="M52" s="338">
        <v>2299</v>
      </c>
    </row>
    <row r="53" spans="2:13" ht="27.75" customHeight="1" thickBot="1" x14ac:dyDescent="0.25">
      <c r="B53" s="1175" t="s">
        <v>44</v>
      </c>
      <c r="C53" s="1176"/>
      <c r="D53" s="105"/>
      <c r="E53" s="1177" t="s">
        <v>45</v>
      </c>
      <c r="F53" s="1177"/>
      <c r="G53" s="1177"/>
      <c r="H53" s="1178"/>
      <c r="I53" s="339">
        <v>-234</v>
      </c>
      <c r="J53" s="340">
        <v>-364</v>
      </c>
      <c r="K53" s="340">
        <v>1035</v>
      </c>
      <c r="L53" s="340">
        <v>958</v>
      </c>
      <c r="M53" s="341">
        <v>516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pYCKXQVilQDZTbKbL6ugiQQSdjFEWVTZohJRRz2O2C0bonYiCcqA9541BOibsqhAQbF2RM6xjT1HBCJ/4pwV8g==" saltValue="ZZVcjbXsENq0jcmS3kYT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551</v>
      </c>
      <c r="G54" s="114" t="s">
        <v>552</v>
      </c>
      <c r="H54" s="115" t="s">
        <v>553</v>
      </c>
    </row>
    <row r="55" spans="2:8" ht="52.5" customHeight="1" x14ac:dyDescent="0.2">
      <c r="B55" s="116"/>
      <c r="C55" s="1187" t="s">
        <v>48</v>
      </c>
      <c r="D55" s="1187"/>
      <c r="E55" s="1188"/>
      <c r="F55" s="117">
        <v>724</v>
      </c>
      <c r="G55" s="117">
        <v>739</v>
      </c>
      <c r="H55" s="118">
        <v>892</v>
      </c>
    </row>
    <row r="56" spans="2:8" ht="52.5" customHeight="1" x14ac:dyDescent="0.2">
      <c r="B56" s="119"/>
      <c r="C56" s="1189" t="s">
        <v>49</v>
      </c>
      <c r="D56" s="1189"/>
      <c r="E56" s="1190"/>
      <c r="F56" s="120">
        <v>38</v>
      </c>
      <c r="G56" s="120">
        <v>29</v>
      </c>
      <c r="H56" s="121">
        <v>63</v>
      </c>
    </row>
    <row r="57" spans="2:8" ht="53.25" customHeight="1" x14ac:dyDescent="0.2">
      <c r="B57" s="119"/>
      <c r="C57" s="1191" t="s">
        <v>50</v>
      </c>
      <c r="D57" s="1191"/>
      <c r="E57" s="1192"/>
      <c r="F57" s="122">
        <v>813</v>
      </c>
      <c r="G57" s="122">
        <v>837</v>
      </c>
      <c r="H57" s="123">
        <v>1050</v>
      </c>
    </row>
    <row r="58" spans="2:8" ht="45.75" customHeight="1" x14ac:dyDescent="0.2">
      <c r="B58" s="124"/>
      <c r="C58" s="1179" t="s">
        <v>586</v>
      </c>
      <c r="D58" s="1180"/>
      <c r="E58" s="1181"/>
      <c r="F58" s="125">
        <v>164</v>
      </c>
      <c r="G58" s="125">
        <v>264</v>
      </c>
      <c r="H58" s="126">
        <v>491</v>
      </c>
    </row>
    <row r="59" spans="2:8" ht="45.75" customHeight="1" x14ac:dyDescent="0.2">
      <c r="B59" s="124"/>
      <c r="C59" s="1179" t="s">
        <v>587</v>
      </c>
      <c r="D59" s="1180"/>
      <c r="E59" s="1181"/>
      <c r="F59" s="125">
        <v>193</v>
      </c>
      <c r="G59" s="125">
        <v>190</v>
      </c>
      <c r="H59" s="126">
        <v>175</v>
      </c>
    </row>
    <row r="60" spans="2:8" ht="45.75" customHeight="1" x14ac:dyDescent="0.2">
      <c r="B60" s="124"/>
      <c r="C60" s="1179" t="s">
        <v>588</v>
      </c>
      <c r="D60" s="1180"/>
      <c r="E60" s="1181"/>
      <c r="F60" s="125">
        <v>99</v>
      </c>
      <c r="G60" s="125">
        <v>99</v>
      </c>
      <c r="H60" s="126">
        <v>127</v>
      </c>
    </row>
    <row r="61" spans="2:8" ht="45.75" customHeight="1" x14ac:dyDescent="0.2">
      <c r="B61" s="124"/>
      <c r="C61" s="1179" t="s">
        <v>589</v>
      </c>
      <c r="D61" s="1180"/>
      <c r="E61" s="1181"/>
      <c r="F61" s="125">
        <v>154</v>
      </c>
      <c r="G61" s="125">
        <v>115</v>
      </c>
      <c r="H61" s="126">
        <v>74</v>
      </c>
    </row>
    <row r="62" spans="2:8" ht="45.75" customHeight="1" thickBot="1" x14ac:dyDescent="0.25">
      <c r="B62" s="127"/>
      <c r="C62" s="1182" t="s">
        <v>590</v>
      </c>
      <c r="D62" s="1183"/>
      <c r="E62" s="1184"/>
      <c r="F62" s="128">
        <v>62</v>
      </c>
      <c r="G62" s="128">
        <v>60</v>
      </c>
      <c r="H62" s="129">
        <v>58</v>
      </c>
    </row>
    <row r="63" spans="2:8" ht="52.5" customHeight="1" thickBot="1" x14ac:dyDescent="0.25">
      <c r="B63" s="130"/>
      <c r="C63" s="1185" t="s">
        <v>51</v>
      </c>
      <c r="D63" s="1185"/>
      <c r="E63" s="1186"/>
      <c r="F63" s="131">
        <v>1574</v>
      </c>
      <c r="G63" s="131">
        <v>1605</v>
      </c>
      <c r="H63" s="132">
        <v>2005</v>
      </c>
    </row>
    <row r="64" spans="2:8" ht="13.2" x14ac:dyDescent="0.2"/>
  </sheetData>
  <sheetProtection algorithmName="SHA-512" hashValue="w6ICrd4vgY+wJdcRZknRqj7tt8lKoRGeIxOBKTiMHvd7SGNeuRbT0jAiMCREF5rhX3nahSo8/aqy40UlFOzGqg==" saltValue="+p4NaN675EosXH2sNxY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1281-5698-4C37-965F-F59FCC8C952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3"/>
      <c r="B1" s="1194"/>
      <c r="DD1" s="246"/>
      <c r="DE1" s="246"/>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ht="13.2" x14ac:dyDescent="0.2">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ht="13.2" x14ac:dyDescent="0.2">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ht="13.2" x14ac:dyDescent="0.2">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ht="13.2" x14ac:dyDescent="0.2">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6"/>
      <c r="DE19" s="246"/>
    </row>
    <row r="20" spans="1:109" ht="13.2" x14ac:dyDescent="0.2">
      <c r="DD20" s="246"/>
      <c r="DE20" s="246"/>
    </row>
    <row r="21" spans="1:109" ht="17.25" customHeight="1" x14ac:dyDescent="0.2">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198"/>
      <c r="DD40" s="1198"/>
      <c r="DE40" s="246"/>
    </row>
    <row r="41" spans="2:109" ht="16.2" x14ac:dyDescent="0.2">
      <c r="B41" s="247" t="s">
        <v>592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199"/>
      <c r="I42" s="1200"/>
      <c r="J42" s="1200"/>
      <c r="K42" s="1200"/>
      <c r="AM42" s="1199"/>
      <c r="AN42" s="1199" t="s">
        <v>593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0"/>
      <c r="AN43" s="1201" t="s">
        <v>594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0"/>
      <c r="AN49" s="246" t="s">
        <v>595</v>
      </c>
    </row>
    <row r="50" spans="1:109" ht="13.2" x14ac:dyDescent="0.2">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549</v>
      </c>
      <c r="BQ50" s="1217"/>
      <c r="BR50" s="1217"/>
      <c r="BS50" s="1217"/>
      <c r="BT50" s="1217"/>
      <c r="BU50" s="1217"/>
      <c r="BV50" s="1217"/>
      <c r="BW50" s="1217"/>
      <c r="BX50" s="1217" t="s">
        <v>550</v>
      </c>
      <c r="BY50" s="1217"/>
      <c r="BZ50" s="1217"/>
      <c r="CA50" s="1217"/>
      <c r="CB50" s="1217"/>
      <c r="CC50" s="1217"/>
      <c r="CD50" s="1217"/>
      <c r="CE50" s="1217"/>
      <c r="CF50" s="1217" t="s">
        <v>551</v>
      </c>
      <c r="CG50" s="1217"/>
      <c r="CH50" s="1217"/>
      <c r="CI50" s="1217"/>
      <c r="CJ50" s="1217"/>
      <c r="CK50" s="1217"/>
      <c r="CL50" s="1217"/>
      <c r="CM50" s="1217"/>
      <c r="CN50" s="1217" t="s">
        <v>552</v>
      </c>
      <c r="CO50" s="1217"/>
      <c r="CP50" s="1217"/>
      <c r="CQ50" s="1217"/>
      <c r="CR50" s="1217"/>
      <c r="CS50" s="1217"/>
      <c r="CT50" s="1217"/>
      <c r="CU50" s="1217"/>
      <c r="CV50" s="1217" t="s">
        <v>553</v>
      </c>
      <c r="CW50" s="1217"/>
      <c r="CX50" s="1217"/>
      <c r="CY50" s="1217"/>
      <c r="CZ50" s="1217"/>
      <c r="DA50" s="1217"/>
      <c r="DB50" s="1217"/>
      <c r="DC50" s="1217"/>
    </row>
    <row r="51" spans="1:109" ht="13.5" customHeight="1" x14ac:dyDescent="0.2">
      <c r="B51" s="250"/>
      <c r="G51" s="1218"/>
      <c r="H51" s="1218"/>
      <c r="I51" s="1219"/>
      <c r="J51" s="1219"/>
      <c r="K51" s="1220"/>
      <c r="L51" s="1220"/>
      <c r="M51" s="1220"/>
      <c r="N51" s="1220"/>
      <c r="AM51" s="1210"/>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v>50.6</v>
      </c>
      <c r="CG51" s="1222"/>
      <c r="CH51" s="1222"/>
      <c r="CI51" s="1222"/>
      <c r="CJ51" s="1222"/>
      <c r="CK51" s="1222"/>
      <c r="CL51" s="1222"/>
      <c r="CM51" s="1222"/>
      <c r="CN51" s="1222">
        <v>43.4</v>
      </c>
      <c r="CO51" s="1222"/>
      <c r="CP51" s="1222"/>
      <c r="CQ51" s="1222"/>
      <c r="CR51" s="1222"/>
      <c r="CS51" s="1222"/>
      <c r="CT51" s="1222"/>
      <c r="CU51" s="1222"/>
      <c r="CV51" s="1222">
        <v>21.2</v>
      </c>
      <c r="CW51" s="1222"/>
      <c r="CX51" s="1222"/>
      <c r="CY51" s="1222"/>
      <c r="CZ51" s="1222"/>
      <c r="DA51" s="1222"/>
      <c r="DB51" s="1222"/>
      <c r="DC51" s="1222"/>
    </row>
    <row r="52" spans="1:109" ht="13.2" x14ac:dyDescent="0.2">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22">
        <v>53.9</v>
      </c>
      <c r="BQ53" s="1222"/>
      <c r="BR53" s="1222"/>
      <c r="BS53" s="1222"/>
      <c r="BT53" s="1222"/>
      <c r="BU53" s="1222"/>
      <c r="BV53" s="1222"/>
      <c r="BW53" s="1222"/>
      <c r="BX53" s="1222">
        <v>55.8</v>
      </c>
      <c r="BY53" s="1222"/>
      <c r="BZ53" s="1222"/>
      <c r="CA53" s="1222"/>
      <c r="CB53" s="1222"/>
      <c r="CC53" s="1222"/>
      <c r="CD53" s="1222"/>
      <c r="CE53" s="1222"/>
      <c r="CF53" s="1222">
        <v>53.2</v>
      </c>
      <c r="CG53" s="1222"/>
      <c r="CH53" s="1222"/>
      <c r="CI53" s="1222"/>
      <c r="CJ53" s="1222"/>
      <c r="CK53" s="1222"/>
      <c r="CL53" s="1222"/>
      <c r="CM53" s="1222"/>
      <c r="CN53" s="1222">
        <v>55</v>
      </c>
      <c r="CO53" s="1222"/>
      <c r="CP53" s="1222"/>
      <c r="CQ53" s="1222"/>
      <c r="CR53" s="1222"/>
      <c r="CS53" s="1222"/>
      <c r="CT53" s="1222"/>
      <c r="CU53" s="1222"/>
      <c r="CV53" s="1222">
        <v>57.3</v>
      </c>
      <c r="CW53" s="1222"/>
      <c r="CX53" s="1222"/>
      <c r="CY53" s="1222"/>
      <c r="CZ53" s="1222"/>
      <c r="DA53" s="1222"/>
      <c r="DB53" s="1222"/>
      <c r="DC53" s="1222"/>
    </row>
    <row r="54" spans="1:109" ht="13.2" x14ac:dyDescent="0.2">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0"/>
      <c r="G55" s="1211"/>
      <c r="H55" s="1211"/>
      <c r="I55" s="1211"/>
      <c r="J55" s="1211"/>
      <c r="K55" s="1220"/>
      <c r="L55" s="1220"/>
      <c r="M55" s="1220"/>
      <c r="N55" s="1220"/>
      <c r="AN55" s="1217" t="s">
        <v>599</v>
      </c>
      <c r="AO55" s="1217"/>
      <c r="AP55" s="1217"/>
      <c r="AQ55" s="1217"/>
      <c r="AR55" s="1217"/>
      <c r="AS55" s="1217"/>
      <c r="AT55" s="1217"/>
      <c r="AU55" s="1217"/>
      <c r="AV55" s="1217"/>
      <c r="AW55" s="1217"/>
      <c r="AX55" s="1217"/>
      <c r="AY55" s="1217"/>
      <c r="AZ55" s="1217"/>
      <c r="BA55" s="1217"/>
      <c r="BB55" s="1221" t="s">
        <v>597</v>
      </c>
      <c r="BC55" s="1221"/>
      <c r="BD55" s="1221"/>
      <c r="BE55" s="1221"/>
      <c r="BF55" s="1221"/>
      <c r="BG55" s="1221"/>
      <c r="BH55" s="1221"/>
      <c r="BI55" s="1221"/>
      <c r="BJ55" s="1221"/>
      <c r="BK55" s="1221"/>
      <c r="BL55" s="1221"/>
      <c r="BM55" s="1221"/>
      <c r="BN55" s="1221"/>
      <c r="BO55" s="1221"/>
      <c r="BP55" s="1222">
        <v>23.4</v>
      </c>
      <c r="BQ55" s="1222"/>
      <c r="BR55" s="1222"/>
      <c r="BS55" s="1222"/>
      <c r="BT55" s="1222"/>
      <c r="BU55" s="1222"/>
      <c r="BV55" s="1222"/>
      <c r="BW55" s="1222"/>
      <c r="BX55" s="1222">
        <v>7.6</v>
      </c>
      <c r="BY55" s="1222"/>
      <c r="BZ55" s="1222"/>
      <c r="CA55" s="1222"/>
      <c r="CB55" s="1222"/>
      <c r="CC55" s="1222"/>
      <c r="CD55" s="1222"/>
      <c r="CE55" s="1222"/>
      <c r="CF55" s="1222">
        <v>3</v>
      </c>
      <c r="CG55" s="1222"/>
      <c r="CH55" s="1222"/>
      <c r="CI55" s="1222"/>
      <c r="CJ55" s="1222"/>
      <c r="CK55" s="1222"/>
      <c r="CL55" s="1222"/>
      <c r="CM55" s="1222"/>
      <c r="CN55" s="1222">
        <v>3.4</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598</v>
      </c>
      <c r="BC57" s="1221"/>
      <c r="BD57" s="1221"/>
      <c r="BE57" s="1221"/>
      <c r="BF57" s="1221"/>
      <c r="BG57" s="1221"/>
      <c r="BH57" s="1221"/>
      <c r="BI57" s="1221"/>
      <c r="BJ57" s="1221"/>
      <c r="BK57" s="1221"/>
      <c r="BL57" s="1221"/>
      <c r="BM57" s="1221"/>
      <c r="BN57" s="1221"/>
      <c r="BO57" s="1221"/>
      <c r="BP57" s="1222">
        <v>59.2</v>
      </c>
      <c r="BQ57" s="1222"/>
      <c r="BR57" s="1222"/>
      <c r="BS57" s="1222"/>
      <c r="BT57" s="1222"/>
      <c r="BU57" s="1222"/>
      <c r="BV57" s="1222"/>
      <c r="BW57" s="1222"/>
      <c r="BX57" s="1222">
        <v>63.4</v>
      </c>
      <c r="BY57" s="1222"/>
      <c r="BZ57" s="1222"/>
      <c r="CA57" s="1222"/>
      <c r="CB57" s="1222"/>
      <c r="CC57" s="1222"/>
      <c r="CD57" s="1222"/>
      <c r="CE57" s="1222"/>
      <c r="CF57" s="1222">
        <v>63.3</v>
      </c>
      <c r="CG57" s="1222"/>
      <c r="CH57" s="1222"/>
      <c r="CI57" s="1222"/>
      <c r="CJ57" s="1222"/>
      <c r="CK57" s="1222"/>
      <c r="CL57" s="1222"/>
      <c r="CM57" s="1222"/>
      <c r="CN57" s="1222">
        <v>62.8</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6.2" x14ac:dyDescent="0.2">
      <c r="B63" s="303" t="s">
        <v>600</v>
      </c>
    </row>
    <row r="64" spans="1:109" ht="13.2" x14ac:dyDescent="0.2">
      <c r="B64" s="250"/>
      <c r="G64" s="1199"/>
      <c r="I64" s="1231"/>
      <c r="J64" s="1231"/>
      <c r="K64" s="1231"/>
      <c r="L64" s="1231"/>
      <c r="M64" s="1231"/>
      <c r="N64" s="1232"/>
      <c r="AM64" s="1199"/>
      <c r="AN64" s="1199" t="s">
        <v>593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0"/>
      <c r="AN65" s="1201" t="s">
        <v>601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0"/>
      <c r="G71" s="1236"/>
      <c r="I71" s="1237"/>
      <c r="J71" s="1234"/>
      <c r="K71" s="1234"/>
      <c r="L71" s="1235"/>
      <c r="M71" s="1234"/>
      <c r="N71" s="1235"/>
      <c r="AM71" s="1236"/>
      <c r="AN71" s="246" t="s">
        <v>595</v>
      </c>
    </row>
    <row r="72" spans="2:107" ht="13.2" x14ac:dyDescent="0.2">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549</v>
      </c>
      <c r="BQ72" s="1217"/>
      <c r="BR72" s="1217"/>
      <c r="BS72" s="1217"/>
      <c r="BT72" s="1217"/>
      <c r="BU72" s="1217"/>
      <c r="BV72" s="1217"/>
      <c r="BW72" s="1217"/>
      <c r="BX72" s="1217" t="s">
        <v>550</v>
      </c>
      <c r="BY72" s="1217"/>
      <c r="BZ72" s="1217"/>
      <c r="CA72" s="1217"/>
      <c r="CB72" s="1217"/>
      <c r="CC72" s="1217"/>
      <c r="CD72" s="1217"/>
      <c r="CE72" s="1217"/>
      <c r="CF72" s="1217" t="s">
        <v>551</v>
      </c>
      <c r="CG72" s="1217"/>
      <c r="CH72" s="1217"/>
      <c r="CI72" s="1217"/>
      <c r="CJ72" s="1217"/>
      <c r="CK72" s="1217"/>
      <c r="CL72" s="1217"/>
      <c r="CM72" s="1217"/>
      <c r="CN72" s="1217" t="s">
        <v>552</v>
      </c>
      <c r="CO72" s="1217"/>
      <c r="CP72" s="1217"/>
      <c r="CQ72" s="1217"/>
      <c r="CR72" s="1217"/>
      <c r="CS72" s="1217"/>
      <c r="CT72" s="1217"/>
      <c r="CU72" s="1217"/>
      <c r="CV72" s="1217" t="s">
        <v>553</v>
      </c>
      <c r="CW72" s="1217"/>
      <c r="CX72" s="1217"/>
      <c r="CY72" s="1217"/>
      <c r="CZ72" s="1217"/>
      <c r="DA72" s="1217"/>
      <c r="DB72" s="1217"/>
      <c r="DC72" s="1217"/>
    </row>
    <row r="73" spans="2:107" ht="13.2" x14ac:dyDescent="0.2">
      <c r="B73" s="250"/>
      <c r="G73" s="1218"/>
      <c r="H73" s="1218"/>
      <c r="I73" s="1218"/>
      <c r="J73" s="1218"/>
      <c r="K73" s="1238"/>
      <c r="L73" s="1238"/>
      <c r="M73" s="1238"/>
      <c r="N73" s="1238"/>
      <c r="AM73" s="1210"/>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v>50.6</v>
      </c>
      <c r="CG73" s="1222"/>
      <c r="CH73" s="1222"/>
      <c r="CI73" s="1222"/>
      <c r="CJ73" s="1222"/>
      <c r="CK73" s="1222"/>
      <c r="CL73" s="1222"/>
      <c r="CM73" s="1222"/>
      <c r="CN73" s="1222">
        <v>43.4</v>
      </c>
      <c r="CO73" s="1222"/>
      <c r="CP73" s="1222"/>
      <c r="CQ73" s="1222"/>
      <c r="CR73" s="1222"/>
      <c r="CS73" s="1222"/>
      <c r="CT73" s="1222"/>
      <c r="CU73" s="1222"/>
      <c r="CV73" s="1222">
        <v>21.2</v>
      </c>
      <c r="CW73" s="1222"/>
      <c r="CX73" s="1222"/>
      <c r="CY73" s="1222"/>
      <c r="CZ73" s="1222"/>
      <c r="DA73" s="1222"/>
      <c r="DB73" s="1222"/>
      <c r="DC73" s="1222"/>
    </row>
    <row r="74" spans="2:107" ht="13.2" x14ac:dyDescent="0.2">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22">
        <v>4.9000000000000004</v>
      </c>
      <c r="BQ75" s="1222"/>
      <c r="BR75" s="1222"/>
      <c r="BS75" s="1222"/>
      <c r="BT75" s="1222"/>
      <c r="BU75" s="1222"/>
      <c r="BV75" s="1222"/>
      <c r="BW75" s="1222"/>
      <c r="BX75" s="1222">
        <v>4.5999999999999996</v>
      </c>
      <c r="BY75" s="1222"/>
      <c r="BZ75" s="1222"/>
      <c r="CA75" s="1222"/>
      <c r="CB75" s="1222"/>
      <c r="CC75" s="1222"/>
      <c r="CD75" s="1222"/>
      <c r="CE75" s="1222"/>
      <c r="CF75" s="1222">
        <v>5</v>
      </c>
      <c r="CG75" s="1222"/>
      <c r="CH75" s="1222"/>
      <c r="CI75" s="1222"/>
      <c r="CJ75" s="1222"/>
      <c r="CK75" s="1222"/>
      <c r="CL75" s="1222"/>
      <c r="CM75" s="1222"/>
      <c r="CN75" s="1222">
        <v>5.5</v>
      </c>
      <c r="CO75" s="1222"/>
      <c r="CP75" s="1222"/>
      <c r="CQ75" s="1222"/>
      <c r="CR75" s="1222"/>
      <c r="CS75" s="1222"/>
      <c r="CT75" s="1222"/>
      <c r="CU75" s="1222"/>
      <c r="CV75" s="1222">
        <v>6.2</v>
      </c>
      <c r="CW75" s="1222"/>
      <c r="CX75" s="1222"/>
      <c r="CY75" s="1222"/>
      <c r="CZ75" s="1222"/>
      <c r="DA75" s="1222"/>
      <c r="DB75" s="1222"/>
      <c r="DC75" s="1222"/>
    </row>
    <row r="76" spans="2:107" ht="13.2" x14ac:dyDescent="0.2">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0"/>
      <c r="G77" s="1211"/>
      <c r="H77" s="1211"/>
      <c r="I77" s="1211"/>
      <c r="J77" s="1211"/>
      <c r="K77" s="1238"/>
      <c r="L77" s="1238"/>
      <c r="M77" s="1238"/>
      <c r="N77" s="1238"/>
      <c r="AN77" s="1217" t="s">
        <v>599</v>
      </c>
      <c r="AO77" s="1217"/>
      <c r="AP77" s="1217"/>
      <c r="AQ77" s="1217"/>
      <c r="AR77" s="1217"/>
      <c r="AS77" s="1217"/>
      <c r="AT77" s="1217"/>
      <c r="AU77" s="1217"/>
      <c r="AV77" s="1217"/>
      <c r="AW77" s="1217"/>
      <c r="AX77" s="1217"/>
      <c r="AY77" s="1217"/>
      <c r="AZ77" s="1217"/>
      <c r="BA77" s="1217"/>
      <c r="BB77" s="1221" t="s">
        <v>597</v>
      </c>
      <c r="BC77" s="1221"/>
      <c r="BD77" s="1221"/>
      <c r="BE77" s="1221"/>
      <c r="BF77" s="1221"/>
      <c r="BG77" s="1221"/>
      <c r="BH77" s="1221"/>
      <c r="BI77" s="1221"/>
      <c r="BJ77" s="1221"/>
      <c r="BK77" s="1221"/>
      <c r="BL77" s="1221"/>
      <c r="BM77" s="1221"/>
      <c r="BN77" s="1221"/>
      <c r="BO77" s="1221"/>
      <c r="BP77" s="1222">
        <v>23.4</v>
      </c>
      <c r="BQ77" s="1222"/>
      <c r="BR77" s="1222"/>
      <c r="BS77" s="1222"/>
      <c r="BT77" s="1222"/>
      <c r="BU77" s="1222"/>
      <c r="BV77" s="1222"/>
      <c r="BW77" s="1222"/>
      <c r="BX77" s="1222">
        <v>7.6</v>
      </c>
      <c r="BY77" s="1222"/>
      <c r="BZ77" s="1222"/>
      <c r="CA77" s="1222"/>
      <c r="CB77" s="1222"/>
      <c r="CC77" s="1222"/>
      <c r="CD77" s="1222"/>
      <c r="CE77" s="1222"/>
      <c r="CF77" s="1222">
        <v>3</v>
      </c>
      <c r="CG77" s="1222"/>
      <c r="CH77" s="1222"/>
      <c r="CI77" s="1222"/>
      <c r="CJ77" s="1222"/>
      <c r="CK77" s="1222"/>
      <c r="CL77" s="1222"/>
      <c r="CM77" s="1222"/>
      <c r="CN77" s="1222">
        <v>3.4</v>
      </c>
      <c r="CO77" s="1222"/>
      <c r="CP77" s="1222"/>
      <c r="CQ77" s="1222"/>
      <c r="CR77" s="1222"/>
      <c r="CS77" s="1222"/>
      <c r="CT77" s="1222"/>
      <c r="CU77" s="1222"/>
      <c r="CV77" s="1222">
        <v>0</v>
      </c>
      <c r="CW77" s="1222"/>
      <c r="CX77" s="1222"/>
      <c r="CY77" s="1222"/>
      <c r="CZ77" s="1222"/>
      <c r="DA77" s="1222"/>
      <c r="DB77" s="1222"/>
      <c r="DC77" s="1222"/>
    </row>
    <row r="78" spans="2:107" ht="13.2" x14ac:dyDescent="0.2">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602</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8.6</v>
      </c>
      <c r="BY79" s="1222"/>
      <c r="BZ79" s="1222"/>
      <c r="CA79" s="1222"/>
      <c r="CB79" s="1222"/>
      <c r="CC79" s="1222"/>
      <c r="CD79" s="1222"/>
      <c r="CE79" s="1222"/>
      <c r="CF79" s="1222">
        <v>8.8000000000000007</v>
      </c>
      <c r="CG79" s="1222"/>
      <c r="CH79" s="1222"/>
      <c r="CI79" s="1222"/>
      <c r="CJ79" s="1222"/>
      <c r="CK79" s="1222"/>
      <c r="CL79" s="1222"/>
      <c r="CM79" s="1222"/>
      <c r="CN79" s="1222">
        <v>8.8000000000000007</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0"/>
    </row>
    <row r="82" spans="2:109" ht="16.2" x14ac:dyDescent="0.2">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Xde+/dovmMFz8onZj6cMEzLSvWJJm9bmNpc8u208Yt29E7LeruVPx7X29N132W+lx/lintu431xZWokX136ENA==" saltValue="Xu+VP5FOGYJQkU6R2WqT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AAAF-AA90-4AEA-AE1D-41CE640B514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496</v>
      </c>
    </row>
  </sheetData>
  <sheetProtection algorithmName="SHA-512" hashValue="vgqA5Tka/6je7h6C57qQdc3jT+BVx+PLs9b/AxMoK/vpMEnznM24Clmhh+gb4ezgeskzKeMZoh9MUQkidmK1Tg==" saltValue="smdY4WPBYbRfqVQsI71vH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704B-B55D-49EC-98FA-8015ADFD5A2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496</v>
      </c>
    </row>
  </sheetData>
  <sheetProtection algorithmName="SHA-512" hashValue="tPdP6DawyMdNhagaxiLyTj2RF4xFLGj+/9NyMsx/N+csA43qwKuR05OGVv1z2k2QnQEuPrEY1Jbr/l/rmzX+Zg==" saltValue="i6Gbiz8RWX31e4PQV9Ru5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546</v>
      </c>
      <c r="G2" s="146"/>
      <c r="H2" s="147"/>
    </row>
    <row r="3" spans="1:8" x14ac:dyDescent="0.2">
      <c r="A3" s="143" t="s">
        <v>539</v>
      </c>
      <c r="B3" s="148"/>
      <c r="C3" s="149"/>
      <c r="D3" s="150">
        <v>91245</v>
      </c>
      <c r="E3" s="151"/>
      <c r="F3" s="152">
        <v>116162</v>
      </c>
      <c r="G3" s="153"/>
      <c r="H3" s="154"/>
    </row>
    <row r="4" spans="1:8" x14ac:dyDescent="0.2">
      <c r="A4" s="155"/>
      <c r="B4" s="156"/>
      <c r="C4" s="157"/>
      <c r="D4" s="158">
        <v>30057</v>
      </c>
      <c r="E4" s="159"/>
      <c r="F4" s="160">
        <v>61562</v>
      </c>
      <c r="G4" s="161"/>
      <c r="H4" s="162"/>
    </row>
    <row r="5" spans="1:8" x14ac:dyDescent="0.2">
      <c r="A5" s="143" t="s">
        <v>541</v>
      </c>
      <c r="B5" s="148"/>
      <c r="C5" s="149"/>
      <c r="D5" s="150">
        <v>80441</v>
      </c>
      <c r="E5" s="151"/>
      <c r="F5" s="152">
        <v>121449</v>
      </c>
      <c r="G5" s="153"/>
      <c r="H5" s="154"/>
    </row>
    <row r="6" spans="1:8" x14ac:dyDescent="0.2">
      <c r="A6" s="155"/>
      <c r="B6" s="156"/>
      <c r="C6" s="157"/>
      <c r="D6" s="158">
        <v>35709</v>
      </c>
      <c r="E6" s="159"/>
      <c r="F6" s="160">
        <v>62922</v>
      </c>
      <c r="G6" s="161"/>
      <c r="H6" s="162"/>
    </row>
    <row r="7" spans="1:8" x14ac:dyDescent="0.2">
      <c r="A7" s="143" t="s">
        <v>542</v>
      </c>
      <c r="B7" s="148"/>
      <c r="C7" s="149"/>
      <c r="D7" s="150">
        <v>233946</v>
      </c>
      <c r="E7" s="151"/>
      <c r="F7" s="152">
        <v>145139</v>
      </c>
      <c r="G7" s="153"/>
      <c r="H7" s="154"/>
    </row>
    <row r="8" spans="1:8" x14ac:dyDescent="0.2">
      <c r="A8" s="155"/>
      <c r="B8" s="156"/>
      <c r="C8" s="157"/>
      <c r="D8" s="158">
        <v>16413</v>
      </c>
      <c r="E8" s="159"/>
      <c r="F8" s="160">
        <v>83762</v>
      </c>
      <c r="G8" s="161"/>
      <c r="H8" s="162"/>
    </row>
    <row r="9" spans="1:8" x14ac:dyDescent="0.2">
      <c r="A9" s="143" t="s">
        <v>543</v>
      </c>
      <c r="B9" s="148"/>
      <c r="C9" s="149"/>
      <c r="D9" s="150">
        <v>76030</v>
      </c>
      <c r="E9" s="151"/>
      <c r="F9" s="152">
        <v>125391</v>
      </c>
      <c r="G9" s="153"/>
      <c r="H9" s="154"/>
    </row>
    <row r="10" spans="1:8" x14ac:dyDescent="0.2">
      <c r="A10" s="155"/>
      <c r="B10" s="156"/>
      <c r="C10" s="157"/>
      <c r="D10" s="158">
        <v>32775</v>
      </c>
      <c r="E10" s="159"/>
      <c r="F10" s="160">
        <v>68516</v>
      </c>
      <c r="G10" s="161"/>
      <c r="H10" s="162"/>
    </row>
    <row r="11" spans="1:8" x14ac:dyDescent="0.2">
      <c r="A11" s="143" t="s">
        <v>544</v>
      </c>
      <c r="B11" s="148"/>
      <c r="C11" s="149"/>
      <c r="D11" s="150">
        <v>49445</v>
      </c>
      <c r="E11" s="151"/>
      <c r="F11" s="152">
        <v>138402</v>
      </c>
      <c r="G11" s="153"/>
      <c r="H11" s="154"/>
    </row>
    <row r="12" spans="1:8" x14ac:dyDescent="0.2">
      <c r="A12" s="155"/>
      <c r="B12" s="156"/>
      <c r="C12" s="163"/>
      <c r="D12" s="158">
        <v>7383</v>
      </c>
      <c r="E12" s="159"/>
      <c r="F12" s="160">
        <v>70652</v>
      </c>
      <c r="G12" s="161"/>
      <c r="H12" s="162"/>
    </row>
    <row r="13" spans="1:8" x14ac:dyDescent="0.2">
      <c r="A13" s="143"/>
      <c r="B13" s="148"/>
      <c r="C13" s="149"/>
      <c r="D13" s="150">
        <v>106221</v>
      </c>
      <c r="E13" s="151"/>
      <c r="F13" s="152">
        <v>129309</v>
      </c>
      <c r="G13" s="164"/>
      <c r="H13" s="154"/>
    </row>
    <row r="14" spans="1:8" x14ac:dyDescent="0.2">
      <c r="A14" s="155"/>
      <c r="B14" s="156"/>
      <c r="C14" s="157"/>
      <c r="D14" s="158">
        <v>24467</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5.12</v>
      </c>
      <c r="C19" s="165">
        <f>ROUND(VALUE(SUBSTITUTE(実質収支比率等に係る経年分析!G$48,"▲","-")),2)</f>
        <v>0.65</v>
      </c>
      <c r="D19" s="165">
        <f>ROUND(VALUE(SUBSTITUTE(実質収支比率等に係る経年分析!H$48,"▲","-")),2)</f>
        <v>4.84</v>
      </c>
      <c r="E19" s="165">
        <f>ROUND(VALUE(SUBSTITUTE(実質収支比率等に係る経年分析!I$48,"▲","-")),2)</f>
        <v>6.19</v>
      </c>
      <c r="F19" s="165">
        <f>ROUND(VALUE(SUBSTITUTE(実質収支比率等に係る経年分析!J$48,"▲","-")),2)</f>
        <v>3.26</v>
      </c>
    </row>
    <row r="20" spans="1:11" x14ac:dyDescent="0.2">
      <c r="A20" s="165" t="s">
        <v>55</v>
      </c>
      <c r="B20" s="165">
        <f>ROUND(VALUE(SUBSTITUTE(実質収支比率等に係る経年分析!F$47,"▲","-")),2)</f>
        <v>51.55</v>
      </c>
      <c r="C20" s="165">
        <f>ROUND(VALUE(SUBSTITUTE(実質収支比率等に係る経年分析!G$47,"▲","-")),2)</f>
        <v>35.119999999999997</v>
      </c>
      <c r="D20" s="165">
        <f>ROUND(VALUE(SUBSTITUTE(実質収支比率等に係る経年分析!H$47,"▲","-")),2)</f>
        <v>31.78</v>
      </c>
      <c r="E20" s="165">
        <f>ROUND(VALUE(SUBSTITUTE(実質収支比率等に係る経年分析!I$47,"▲","-")),2)</f>
        <v>30.33</v>
      </c>
      <c r="F20" s="165">
        <f>ROUND(VALUE(SUBSTITUTE(実質収支比率等に係る経年分析!J$47,"▲","-")),2)</f>
        <v>33.49</v>
      </c>
    </row>
    <row r="21" spans="1:11" x14ac:dyDescent="0.2">
      <c r="A21" s="165" t="s">
        <v>56</v>
      </c>
      <c r="B21" s="165">
        <f>IF(ISNUMBER(VALUE(SUBSTITUTE(実質収支比率等に係る経年分析!F$49,"▲","-"))),ROUND(VALUE(SUBSTITUTE(実質収支比率等に係る経年分析!F$49,"▲","-")),2),NA())</f>
        <v>2.2999999999999998</v>
      </c>
      <c r="C21" s="165">
        <f>IF(ISNUMBER(VALUE(SUBSTITUTE(実質収支比率等に係る経年分析!G$49,"▲","-"))),ROUND(VALUE(SUBSTITUTE(実質収支比率等に係る経年分析!G$49,"▲","-")),2),NA())</f>
        <v>-16.260000000000002</v>
      </c>
      <c r="D21" s="165">
        <f>IF(ISNUMBER(VALUE(SUBSTITUTE(実質収支比率等に係る経年分析!H$49,"▲","-"))),ROUND(VALUE(SUBSTITUTE(実質収支比率等に係る経年分析!H$49,"▲","-")),2),NA())</f>
        <v>-2.85</v>
      </c>
      <c r="E21" s="165">
        <f>IF(ISNUMBER(VALUE(SUBSTITUTE(実質収支比率等に係る経年分析!I$49,"▲","-"))),ROUND(VALUE(SUBSTITUTE(実質収支比率等に係る経年分析!I$49,"▲","-")),2),NA())</f>
        <v>2.29</v>
      </c>
      <c r="F21" s="165">
        <f>IF(ISNUMBER(VALUE(SUBSTITUTE(実質収支比率等に係る経年分析!J$49,"▲","-"))),ROUND(VALUE(SUBSTITUTE(実質収支比率等に係る経年分析!J$49,"▲","-")),2),NA())</f>
        <v>3.36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0.09</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睦沢町後期高齢者医療特別会計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睦沢町農業集落排水事業特別会計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0.04</v>
      </c>
    </row>
    <row r="34" spans="1:16" x14ac:dyDescent="0.2">
      <c r="A34" s="166" t="str">
        <f>IF(連結実質赤字比率に係る赤字・黒字の構成分析!C$36="",NA(),連結実質赤字比率に係る赤字・黒字の構成分析!C$36)</f>
        <v>睦沢町国民健康保険特別会計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2.2799999999999998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0.56000000000000005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0.25</v>
      </c>
    </row>
    <row r="35" spans="1:16" x14ac:dyDescent="0.2">
      <c r="A35" s="166" t="str">
        <f>IF(連結実質赤字比率に係る赤字・黒字の構成分析!C$35="",NA(),連結実質赤字比率に係る赤字・黒字の構成分析!C$35)</f>
        <v>睦沢町介護保険特別会計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0.87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1.67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4.8899999999999997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0.55000000000000004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4.7300000000000004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6.06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3.25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242</v>
      </c>
      <c r="E42" s="167"/>
      <c r="F42" s="167"/>
      <c r="G42" s="167">
        <f>'実質公債費比率（分子）の構造'!L$52</f>
        <v>243</v>
      </c>
      <c r="H42" s="167"/>
      <c r="I42" s="167"/>
      <c r="J42" s="167">
        <f>'実質公債費比率（分子）の構造'!M$52</f>
        <v>235</v>
      </c>
      <c r="K42" s="167"/>
      <c r="L42" s="167"/>
      <c r="M42" s="167">
        <f>'実質公債費比率（分子）の構造'!N$52</f>
        <v>234</v>
      </c>
      <c r="N42" s="167"/>
      <c r="O42" s="167"/>
      <c r="P42" s="167">
        <f>'実質公債費比率（分子）の構造'!O$52</f>
        <v>231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f>'実質公債費比率（分子）の構造'!M$50</f>
        <v>19</v>
      </c>
      <c r="I44" s="167"/>
      <c r="J44" s="167"/>
      <c r="K44" s="167">
        <f>'実質公債費比率（分子）の構造'!N$50</f>
        <v>38</v>
      </c>
      <c r="L44" s="167"/>
      <c r="M44" s="167"/>
      <c r="N44" s="167">
        <f>'実質公債費比率（分子）の構造'!O$50</f>
        <v>40</v>
      </c>
      <c r="O44" s="167"/>
      <c r="P44" s="167"/>
    </row>
    <row r="45" spans="1:16" x14ac:dyDescent="0.2">
      <c r="A45" s="167" t="s">
        <v>66</v>
      </c>
      <c r="B45" s="167">
        <f>'実質公債費比率（分子）の構造'!K$49</f>
        <v>29</v>
      </c>
      <c r="C45" s="167"/>
      <c r="D45" s="167"/>
      <c r="E45" s="167">
        <f>'実質公債費比率（分子）の構造'!L$49</f>
        <v>33</v>
      </c>
      <c r="F45" s="167"/>
      <c r="G45" s="167"/>
      <c r="H45" s="167">
        <f>'実質公債費比率（分子）の構造'!M$49</f>
        <v>33</v>
      </c>
      <c r="I45" s="167"/>
      <c r="J45" s="167"/>
      <c r="K45" s="167">
        <f>'実質公債費比率（分子）の構造'!N$49</f>
        <v>26</v>
      </c>
      <c r="L45" s="167"/>
      <c r="M45" s="167"/>
      <c r="N45" s="167">
        <f>'実質公債費比率（分子）の構造'!O$49</f>
        <v>27</v>
      </c>
      <c r="O45" s="167"/>
      <c r="P45" s="167"/>
    </row>
    <row r="46" spans="1:16" x14ac:dyDescent="0.2">
      <c r="A46" s="167" t="s">
        <v>67</v>
      </c>
      <c r="B46" s="167">
        <f>'実質公債費比率（分子）の構造'!K$48</f>
        <v>16</v>
      </c>
      <c r="C46" s="167"/>
      <c r="D46" s="167"/>
      <c r="E46" s="167">
        <f>'実質公債費比率（分子）の構造'!L$48</f>
        <v>16</v>
      </c>
      <c r="F46" s="167"/>
      <c r="G46" s="167"/>
      <c r="H46" s="167">
        <f>'実質公債費比率（分子）の構造'!M$48</f>
        <v>16</v>
      </c>
      <c r="I46" s="167"/>
      <c r="J46" s="167"/>
      <c r="K46" s="167">
        <f>'実質公債費比率（分子）の構造'!N$48</f>
        <v>15</v>
      </c>
      <c r="L46" s="167"/>
      <c r="M46" s="167"/>
      <c r="N46" s="167">
        <f>'実質公債費比率（分子）の構造'!O$48</f>
        <v>16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296</v>
      </c>
      <c r="C49" s="167"/>
      <c r="D49" s="167"/>
      <c r="E49" s="167">
        <f>'実質公債費比率（分子）の構造'!L$45</f>
        <v>288</v>
      </c>
      <c r="F49" s="167"/>
      <c r="G49" s="167"/>
      <c r="H49" s="167">
        <f>'実質公債費比率（分子）の構造'!M$45</f>
        <v>293</v>
      </c>
      <c r="I49" s="167"/>
      <c r="J49" s="167"/>
      <c r="K49" s="167">
        <f>'実質公債費比率（分子）の構造'!N$45</f>
        <v>298</v>
      </c>
      <c r="L49" s="167"/>
      <c r="M49" s="167"/>
      <c r="N49" s="167">
        <f>'実質公債費比率（分子）の構造'!O$45</f>
        <v>303</v>
      </c>
      <c r="O49" s="167"/>
      <c r="P49" s="167"/>
    </row>
    <row r="50" spans="1:16" x14ac:dyDescent="0.2">
      <c r="A50" s="167" t="s">
        <v>71</v>
      </c>
      <c r="B50" s="167" t="e">
        <f>NA()</f>
        <v>#N/A</v>
      </c>
      <c r="C50" s="167">
        <f>IF(ISNUMBER('実質公債費比率（分子）の構造'!K$53),'実質公債費比率（分子）の構造'!K$53,NA())</f>
        <v>99</v>
      </c>
      <c r="D50" s="167" t="e">
        <f>NA()</f>
        <v>#N/A</v>
      </c>
      <c r="E50" s="167" t="e">
        <f>NA()</f>
        <v>#N/A</v>
      </c>
      <c r="F50" s="167">
        <f>IF(ISNUMBER('実質公債費比率（分子）の構造'!L$53),'実質公債費比率（分子）の構造'!L$53,NA())</f>
        <v>94</v>
      </c>
      <c r="G50" s="167" t="e">
        <f>NA()</f>
        <v>#N/A</v>
      </c>
      <c r="H50" s="167" t="e">
        <f>NA()</f>
        <v>#N/A</v>
      </c>
      <c r="I50" s="167">
        <f>IF(ISNUMBER('実質公債費比率（分子）の構造'!M$53),'実質公債費比率（分子）の構造'!M$53,NA())</f>
        <v>126</v>
      </c>
      <c r="J50" s="167" t="e">
        <f>NA()</f>
        <v>#N/A</v>
      </c>
      <c r="K50" s="167" t="e">
        <f>NA()</f>
        <v>#N/A</v>
      </c>
      <c r="L50" s="167">
        <f>IF(ISNUMBER('実質公債費比率（分子）の構造'!N$53),'実質公債費比率（分子）の構造'!N$53,NA())</f>
        <v>143</v>
      </c>
      <c r="M50" s="167" t="e">
        <f>NA()</f>
        <v>#N/A</v>
      </c>
      <c r="N50" s="167" t="e">
        <f>NA()</f>
        <v>#N/A</v>
      </c>
      <c r="O50" s="167">
        <f>IF(ISNUMBER('実質公債費比率（分子）の構造'!O$53),'実質公債費比率（分子）の構造'!O$53,NA())</f>
        <v>155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2615</v>
      </c>
      <c r="E56" s="166"/>
      <c r="F56" s="166"/>
      <c r="G56" s="166">
        <f>'将来負担比率（分子）の構造'!J$52</f>
        <v>2615</v>
      </c>
      <c r="H56" s="166"/>
      <c r="I56" s="166"/>
      <c r="J56" s="166">
        <f>'将来負担比率（分子）の構造'!K$52</f>
        <v>2491</v>
      </c>
      <c r="K56" s="166"/>
      <c r="L56" s="166"/>
      <c r="M56" s="166">
        <f>'将来負担比率（分子）の構造'!L$52</f>
        <v>2420</v>
      </c>
      <c r="N56" s="166"/>
      <c r="O56" s="166"/>
      <c r="P56" s="166">
        <f>'将来負担比率（分子）の構造'!M$52</f>
        <v>2299</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2057</v>
      </c>
      <c r="E58" s="166"/>
      <c r="F58" s="166"/>
      <c r="G58" s="166">
        <f>'将来負担比率（分子）の構造'!J$50</f>
        <v>2109</v>
      </c>
      <c r="H58" s="166"/>
      <c r="I58" s="166"/>
      <c r="J58" s="166">
        <f>'将来負担比率（分子）の構造'!K$50</f>
        <v>1805</v>
      </c>
      <c r="K58" s="166"/>
      <c r="L58" s="166"/>
      <c r="M58" s="166">
        <f>'将来負担比率（分子）の構造'!L$50</f>
        <v>1833</v>
      </c>
      <c r="N58" s="166"/>
      <c r="O58" s="166"/>
      <c r="P58" s="166">
        <f>'将来負担比率（分子）の構造'!M$50</f>
        <v>2189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967</v>
      </c>
      <c r="C62" s="166"/>
      <c r="D62" s="166"/>
      <c r="E62" s="166">
        <f>'将来負担比率（分子）の構造'!J$45</f>
        <v>928</v>
      </c>
      <c r="F62" s="166"/>
      <c r="G62" s="166"/>
      <c r="H62" s="166">
        <f>'将来負担比率（分子）の構造'!K$45</f>
        <v>860</v>
      </c>
      <c r="I62" s="166"/>
      <c r="J62" s="166"/>
      <c r="K62" s="166">
        <f>'将来負担比率（分子）の構造'!L$45</f>
        <v>871</v>
      </c>
      <c r="L62" s="166"/>
      <c r="M62" s="166"/>
      <c r="N62" s="166">
        <f>'将来負担比率（分子）の構造'!M$45</f>
        <v>841</v>
      </c>
      <c r="O62" s="166"/>
      <c r="P62" s="166"/>
    </row>
    <row r="63" spans="1:16" x14ac:dyDescent="0.2">
      <c r="A63" s="166" t="s">
        <v>34</v>
      </c>
      <c r="B63" s="166">
        <f>'将来負担比率（分子）の構造'!I$44</f>
        <v>231</v>
      </c>
      <c r="C63" s="166"/>
      <c r="D63" s="166"/>
      <c r="E63" s="166">
        <f>'将来負担比率（分子）の構造'!J$44</f>
        <v>236</v>
      </c>
      <c r="F63" s="166"/>
      <c r="G63" s="166"/>
      <c r="H63" s="166">
        <f>'将来負担比率（分子）の構造'!K$44</f>
        <v>232</v>
      </c>
      <c r="I63" s="166"/>
      <c r="J63" s="166"/>
      <c r="K63" s="166">
        <f>'将来負担比率（分子）の構造'!L$44</f>
        <v>236</v>
      </c>
      <c r="L63" s="166"/>
      <c r="M63" s="166"/>
      <c r="N63" s="166">
        <f>'将来負担比率（分子）の構造'!M$44</f>
        <v>229</v>
      </c>
      <c r="O63" s="166"/>
      <c r="P63" s="166"/>
    </row>
    <row r="64" spans="1:16" x14ac:dyDescent="0.2">
      <c r="A64" s="166" t="s">
        <v>33</v>
      </c>
      <c r="B64" s="166">
        <f>'将来負担比率（分子）の構造'!I$43</f>
        <v>233</v>
      </c>
      <c r="C64" s="166"/>
      <c r="D64" s="166"/>
      <c r="E64" s="166">
        <f>'将来負担比率（分子）の構造'!J$43</f>
        <v>223</v>
      </c>
      <c r="F64" s="166"/>
      <c r="G64" s="166"/>
      <c r="H64" s="166">
        <f>'将来負担比率（分子）の構造'!K$43</f>
        <v>215</v>
      </c>
      <c r="I64" s="166"/>
      <c r="J64" s="166"/>
      <c r="K64" s="166">
        <f>'将来負担比率（分子）の構造'!L$43</f>
        <v>199</v>
      </c>
      <c r="L64" s="166"/>
      <c r="M64" s="166"/>
      <c r="N64" s="166">
        <f>'将来負担比率（分子）の構造'!M$43</f>
        <v>190</v>
      </c>
      <c r="O64" s="166"/>
      <c r="P64" s="166"/>
    </row>
    <row r="65" spans="1:16" x14ac:dyDescent="0.2">
      <c r="A65" s="166" t="s">
        <v>32</v>
      </c>
      <c r="B65" s="166">
        <f>'将来負担比率（分子）の構造'!I$42</f>
        <v>131</v>
      </c>
      <c r="C65" s="166"/>
      <c r="D65" s="166"/>
      <c r="E65" s="166">
        <f>'将来負担比率（分子）の構造'!J$42</f>
        <v>116</v>
      </c>
      <c r="F65" s="166"/>
      <c r="G65" s="166"/>
      <c r="H65" s="166">
        <f>'将来負担比率（分子）の構造'!K$42</f>
        <v>824</v>
      </c>
      <c r="I65" s="166"/>
      <c r="J65" s="166"/>
      <c r="K65" s="166">
        <f>'将来負担比率（分子）の構造'!L$42</f>
        <v>774</v>
      </c>
      <c r="L65" s="166"/>
      <c r="M65" s="166"/>
      <c r="N65" s="166">
        <f>'将来負担比率（分子）の構造'!M$42</f>
        <v>721</v>
      </c>
      <c r="O65" s="166"/>
      <c r="P65" s="166"/>
    </row>
    <row r="66" spans="1:16" x14ac:dyDescent="0.2">
      <c r="A66" s="166" t="s">
        <v>31</v>
      </c>
      <c r="B66" s="166">
        <f>'将来負担比率（分子）の構造'!I$41</f>
        <v>2876</v>
      </c>
      <c r="C66" s="166"/>
      <c r="D66" s="166"/>
      <c r="E66" s="166">
        <f>'将来負担比率（分子）の構造'!J$41</f>
        <v>2857</v>
      </c>
      <c r="F66" s="166"/>
      <c r="G66" s="166"/>
      <c r="H66" s="166">
        <f>'将来負担比率（分子）の構造'!K$41</f>
        <v>3199</v>
      </c>
      <c r="I66" s="166"/>
      <c r="J66" s="166"/>
      <c r="K66" s="166">
        <f>'将来負担比率（分子）の構造'!L$41</f>
        <v>3132</v>
      </c>
      <c r="L66" s="166"/>
      <c r="M66" s="166"/>
      <c r="N66" s="166">
        <f>'将来負担比率（分子）の構造'!M$41</f>
        <v>3022</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1035</v>
      </c>
      <c r="J67" s="166" t="e">
        <f>NA()</f>
        <v>#N/A</v>
      </c>
      <c r="K67" s="166" t="e">
        <f>NA()</f>
        <v>#N/A</v>
      </c>
      <c r="L67" s="166">
        <f>IF(ISNUMBER('将来負担比率（分子）の構造'!L$53), IF('将来負担比率（分子）の構造'!L$53 &lt; 0, 0, '将来負担比率（分子）の構造'!L$53), NA())</f>
        <v>958</v>
      </c>
      <c r="M67" s="166" t="e">
        <f>NA()</f>
        <v>#N/A</v>
      </c>
      <c r="N67" s="166" t="e">
        <f>NA()</f>
        <v>#N/A</v>
      </c>
      <c r="O67" s="166">
        <f>IF(ISNUMBER('将来負担比率（分子）の構造'!M$53), IF('将来負担比率（分子）の構造'!M$53 &lt; 0, 0, '将来負担比率（分子）の構造'!M$53), NA())</f>
        <v>516</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724</v>
      </c>
      <c r="C72" s="170">
        <f>基金残高に係る経年分析!G55</f>
        <v>739</v>
      </c>
      <c r="D72" s="170">
        <f>基金残高に係る経年分析!H55</f>
        <v>892</v>
      </c>
    </row>
    <row r="73" spans="1:16" x14ac:dyDescent="0.2">
      <c r="A73" s="169" t="s">
        <v>78</v>
      </c>
      <c r="B73" s="170">
        <f>基金残高に係る経年分析!F56</f>
        <v>38</v>
      </c>
      <c r="C73" s="170">
        <f>基金残高に係る経年分析!G56</f>
        <v>29</v>
      </c>
      <c r="D73" s="170">
        <f>基金残高に係る経年分析!H56</f>
        <v>63</v>
      </c>
    </row>
    <row r="74" spans="1:16" x14ac:dyDescent="0.2">
      <c r="A74" s="169" t="s">
        <v>79</v>
      </c>
      <c r="B74" s="170">
        <f>基金残高に係る経年分析!F57</f>
        <v>813</v>
      </c>
      <c r="C74" s="170">
        <f>基金残高に係る経年分析!G57</f>
        <v>837</v>
      </c>
      <c r="D74" s="170">
        <f>基金残高に係る経年分析!H57</f>
        <v>1050</v>
      </c>
    </row>
  </sheetData>
  <sheetProtection algorithmName="SHA-512" hashValue="sCesmltMSgDzQSwnqL8x1kuPx0FoHwG22+wjalpqPeTbG/IoKGmvzSSIHUInRwgkmzOA68rJgffpZAGVhtugjg==" saltValue="UJSdggT69IRDI1niC55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2023-03-22T06:28:34Z</cp:lastPrinted>
  <dcterms:created xsi:type="dcterms:W3CDTF">2023-02-20T04:41:20Z</dcterms:created>
  <dcterms:modified xsi:type="dcterms:W3CDTF">2023-10-12T05:01:21Z</dcterms:modified>
  <cp:category/>
</cp:coreProperties>
</file>