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C6DBB537-1550-4B8D-93DC-48498470640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U34" i="10"/>
  <c r="U35" i="10" s="1"/>
  <c r="U36" i="10" s="1"/>
  <c r="C34" i="10"/>
  <c r="AM34"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<sst xmlns="http://schemas.openxmlformats.org/spreadsheetml/2006/main" count="1190" uniqueCount="619">
  <si>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</si>
  <si>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</si>
  <si>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</si>
  <si>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</si>
  <si>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</si>
  <si>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</si>
  <si>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</si>
  <si>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</si>
  <si>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</si>
  <si>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</si>
  <si>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</si>
  <si>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</si>
  <si>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</si>
  <si>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</si>
  <si>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</si>
  <si>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</si>
  <si>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</si>
  <si>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</si>
  <si>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</si>
  <si>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</si>
  <si>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</si>
  <si>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</si>
  <si>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</si>
  <si>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</si>
  <si>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</si>
  <si>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</si>
  <si>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</si>
  <si>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</si>
  <si>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</si>
  <si>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</si>
  <si>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</si>
  <si>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</si>
  <si>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</si>
  <si>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</si>
  <si>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</si>
  <si>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</si>
  <si>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</si>
  <si>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</si>
  <si>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</si>
  <si>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</si>
  <si>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</si>
  <si>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</si>
  <si>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</si>
  <si>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</si>
  <si>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</si>
  <si>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</si>
  <si>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</si>
  <si>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</si>
  <si>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</si>
  <si>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</si>
  <si>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</si>
  <si>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</si>
  <si>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</si>
  <si>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</si>
  <si>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</si>
  <si>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</si>
  <si>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</si>
  <si>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</si>
  <si>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</si>
  <si>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</si>
  <si>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</si>
  <si>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</si>
  <si>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</si>
  <si>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</si>
  <si>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</si>
  <si>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</si>
  <si>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</si>
  <si>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</si>
  <si>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</si>
  <si>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</si>
  <si>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</si>
  <si>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</si>
  <si>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</si>
  <si>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</si>
  <si>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</si>
  <si>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</si>
  <si>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</si>
  <si>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</si>
  <si>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</si>
  <si>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</si>
  <si>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</si>
  <si>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</si>
  <si>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</si>
  <si>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</si>
  <si>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</si>
  <si>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</si>
  <si>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</si>
  <si>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</si>
  <si>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</si>
  <si>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</si>
  <si>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</si>
  <si>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</si>
  <si>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</si>
  <si>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</si>
  <si>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</si>
  <si>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</si>
  <si>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</si>
  <si>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</si>
  <si>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</si>
  <si>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</si>
  <si>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</si>
  <si>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</si>
  <si>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</si>
  <si>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</si>
  <si>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</si>
  <si>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</si>
  <si>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</si>
  <si>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</si>
  <si>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</si>
  <si>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</si>
  <si>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</si>
  <si>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</si>
  <si>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</si>
  <si>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</si>
  <si>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</si>
  <si>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</si>
  <si>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</si>
  <si>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</si>
  <si>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</si>
  <si>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</si>
  <si>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</si>
  <si>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</si>
  <si>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</si>
  <si>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</si>
  <si>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</si>
  <si>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</si>
  <si>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</si>
  <si>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</si>
  <si>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</si>
  <si>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</si>
  <si>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</si>
  <si>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</si>
  <si>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</si>
  <si>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</si>
  <si>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</si>
  <si>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</si>
  <si>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</si>
  <si>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</si>
  <si>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</si>
  <si>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</si>
  <si>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</si>
  <si>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</si>
  <si>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</si>
  <si>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</si>
  <si>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</si>
  <si>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</si>
  <si>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</si>
  <si>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</si>
  <si>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</si>
  <si>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</si>
  <si>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</si>
  <si>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</si>
  <si>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</si>
  <si>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</si>
  <si>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</si>
  <si>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</si>
  <si>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</si>
  <si>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</si>
  <si>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</si>
  <si>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</si>
  <si>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</si>
  <si>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</si>
  <si>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</si>
  <si>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</si>
  <si>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</si>
  <si>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</si>
  <si>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</si>
  <si>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</si>
  <si>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</si>
  <si>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</si>
  <si>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</si>
  <si>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</si>
  <si>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</si>
  <si>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</si>
  <si>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</si>
  <si>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</si>
  <si>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</si>
  <si>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</si>
  <si>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</si>
  <si>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</si>
  <si>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</si>
  <si>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</si>
  <si>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</si>
  <si>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</si>
  <si>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</si>
  <si>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</si>
  <si>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</si>
  <si>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</si>
  <si>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</si>
  <si>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</si>
  <si>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</si>
  <si>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</si>
  <si>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</si>
  <si>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</si>
  <si>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</si>
  <si>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</si>
  <si>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</si>
  <si>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</si>
  <si>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</si>
  <si>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</si>
  <si>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</si>
  <si>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</si>
  <si>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</si>
  <si>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</si>
  <si>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</si>
  <si>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</si>
  <si>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</si>
  <si>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</si>
  <si>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</si>
  <si>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</si>
  <si>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</si>
  <si>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</si>
  <si>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</si>
  <si>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</si>
  <si>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</si>
  <si>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</si>
  <si>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</si>
  <si>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</si>
  <si>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</si>
  <si>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</si>
  <si>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千葉県白子町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</si>
  <si>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</si>
  <si>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</si>
  <si>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</si>
  <si>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</si>
  <si>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</si>
  <si>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</si>
  <si>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</si>
  <si>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</si>
  <si>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</si>
  <si>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</si>
  <si>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</si>
  <si>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</si>
  <si>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</si>
  <si>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</si>
  <si>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</si>
  <si>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</si>
  <si>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</si>
  <si>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</si>
  <si>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</si>
  <si>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</si>
  <si>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</si>
  <si>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</si>
  <si>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</si>
  <si>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</si>
  <si>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</si>
  <si>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</si>
  <si>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</si>
  <si>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</si>
  <si>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</si>
  <si>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</si>
  <si>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</si>
  <si>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</si>
  <si>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</si>
  <si>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</si>
  <si>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</si>
  <si>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</si>
  <si>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</si>
  <si>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</si>
  <si>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</si>
  <si>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</si>
  <si>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</si>
  <si>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</si>
  <si>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</si>
  <si>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</si>
  <si>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</si>
  <si>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</si>
  <si>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</si>
  <si>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</si>
  <si>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</si>
  <si>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</si>
  <si>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</si>
  <si>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</si>
  <si>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</si>
  <si>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</si>
  <si>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</si>
  <si>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</si>
  <si>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</si>
  <si>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</si>
  <si>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</si>
  <si>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</si>
  <si>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</si>
  <si>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</si>
  <si>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</si>
  <si>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</si>
  <si>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</si>
  <si>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</si>
  <si>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</si>
  <si>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</si>
  <si>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</si>
  <si>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</si>
  <si>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</si>
  <si>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</si>
  <si>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</si>
  <si>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</si>
  <si>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</si>
  <si>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</si>
  <si>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</si>
  <si>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</si>
  <si>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</si>
  <si>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</si>
  <si>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</si>
  <si>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</si>
  <si>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</si>
  <si>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</si>
  <si>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</si>
  <si>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</si>
  <si>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</si>
  <si>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</si>
  <si>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</si>
  <si>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</si>
  <si>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</si>
  <si>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</si>
  <si>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</si>
  <si>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</si>
  <si>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</si>
  <si>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</si>
  <si>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</si>
  <si>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</si>
  <si>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</si>
  <si>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</si>
  <si>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</si>
  <si>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</si>
  <si>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</si>
  <si>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</si>
  <si>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</si>
  <si>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</si>
  <si>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</si>
  <si>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</si>
  <si>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</si>
  <si>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</si>
  <si>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</si>
  <si>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</si>
  <si>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</si>
  <si>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</si>
  <si>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</si>
  <si>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</si>
  <si>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</si>
  <si>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</si>
  <si>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</si>
  <si>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</si>
  <si>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</si>
  <si>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</si>
  <si>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</si>
  <si>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</si>
  <si>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</si>
  <si>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</si>
  <si>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</si>
  <si>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</si>
  <si>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</si>
  <si>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</si>
  <si>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</si>
  <si>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</si>
  <si>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</si>
  <si>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</si>
  <si>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</si>
  <si>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</si>
  <si>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</si>
  <si>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</si>
  <si>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</si>
  <si>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</si>
  <si>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</si>
  <si>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</si>
  <si>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</si>
  <si>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</si>
  <si>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</si>
  <si>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</si>
  <si>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</si>
  <si>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</si>
  <si>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</si>
  <si>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</si>
  <si>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</si>
  <si>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</si>
  <si>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千葉県白子町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</si>
  <si>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</si>
  <si>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</si>
  <si>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</si>
  <si>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</si>
  <si>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</si>
  <si>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</si>
  <si>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</si>
  <si>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</si>
  <si>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</si>
  <si>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</si>
  <si>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</si>
  <si>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</si>
  <si>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</si>
  <si>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</si>
  <si>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</si>
  <si>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</si>
  <si>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</si>
  <si>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</si>
  <si>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</si>
  <si>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</si>
  <si>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</si>
  <si>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</si>
  <si>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</si>
  <si>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</si>
  <si>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</si>
  <si>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</si>
  <si>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</si>
  <si>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</si>
  <si>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</si>
  <si>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</si>
  <si>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</si>
  <si>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</si>
  <si>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</si>
  <si>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</si>
  <si>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</si>
  <si>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</si>
  <si>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</si>
  <si>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</si>
  <si>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</si>
  <si>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</si>
  <si>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</si>
  <si>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</si>
  <si>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</si>
  <si>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</si>
  <si>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</si>
  <si>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</si>
  <si>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</si>
  <si>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</si>
  <si>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</si>
  <si>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</si>
  <si>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</si>
  <si>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</si>
  <si>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</si>
  <si>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</si>
  <si>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</si>
  <si>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</si>
  <si>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</si>
  <si>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</si>
  <si>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</si>
  <si>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</si>
  <si>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</si>
  <si>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</si>
  <si>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</si>
  <si>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</si>
  <si>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</si>
  <si>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</si>
  <si>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</si>
  <si>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</si>
  <si>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</si>
  <si>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</si>
  <si>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</si>
  <si>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</si>
  <si>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</si>
  <si>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</si>
  <si>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</si>
  <si>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</si>
  <si>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</si>
  <si>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</si>
  <si>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</si>
  <si>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</si>
  <si>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</si>
  <si>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</si>
  <si>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</si>
  <si>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</si>
  <si>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</si>
  <si>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</si>
  <si>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</si>
  <si>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</si>
  <si>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</si>
  <si>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</si>
  <si>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</si>
  <si>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</si>
  <si>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</si>
  <si>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</si>
  <si>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</si>
  <si>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</si>
  <si>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</si>
  <si>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</si>
  <si>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</si>
  <si>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</si>
  <si>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</si>
  <si>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</si>
  <si>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</si>
  <si>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</si>
  <si>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</si>
  <si>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白子町ガス事業特別会計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</si>
  <si>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</si>
  <si>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</si>
  <si>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白子町介護保険事業特別会計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</si>
  <si>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</si>
  <si>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白子町後期高齢者事業特別会計</t>
    <phoneticPr fontId="5"/>
  </si>
  <si>
    <t>(Ｆ)</t>
    <phoneticPr fontId="5"/>
  </si>
  <si>
    <t>白子町国民健康保険事業特別会計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</si>
  <si>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</si>
  <si>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</si>
  <si>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</si>
  <si>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</si>
  <si>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</si>
  <si>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</si>
  <si>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</si>
  <si>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</si>
  <si>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</si>
  <si>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</si>
  <si>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</si>
  <si>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</si>
  <si>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</si>
  <si>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</si>
  <si>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</si>
  <si>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</si>
  <si>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</si>
  <si>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</si>
  <si>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</si>
  <si>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</si>
  <si>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</si>
  <si>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</si>
  <si>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</si>
  <si>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</si>
  <si>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</si>
  <si>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</si>
  <si>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</si>
  <si>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</si>
  <si>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</si>
  <si>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</si>
  <si>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</si>
  <si>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</si>
  <si>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</si>
  <si>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</si>
  <si>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</si>
  <si>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</si>
  <si>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</si>
  <si>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</si>
  <si>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</si>
  <si>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</si>
  <si>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</si>
  <si>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</si>
  <si>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</si>
  <si>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</si>
  <si>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</si>
  <si>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</si>
  <si>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</si>
  <si>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</si>
  <si>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</si>
  <si>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</si>
  <si>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</si>
  <si>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</si>
  <si>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</si>
  <si>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</si>
  <si>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</si>
  <si>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</si>
  <si>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</si>
  <si>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</si>
  <si>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</si>
  <si>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</si>
  <si>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</si>
  <si>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</si>
  <si>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</si>
  <si>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</si>
  <si>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</si>
  <si>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</si>
  <si>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</si>
  <si>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</si>
  <si>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</si>
  <si>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</si>
  <si>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</si>
  <si>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</si>
  <si>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</si>
  <si>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</si>
  <si>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</si>
  <si>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</si>
  <si>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</si>
  <si>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</si>
  <si>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</si>
  <si>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</si>
  <si>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</si>
  <si>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</si>
  <si>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</si>
  <si>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</si>
  <si>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</si>
  <si>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</si>
  <si>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</si>
  <si>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</si>
  <si>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1.21</t>
  </si>
  <si>
    <t>▲ 7.32</t>
  </si>
  <si>
    <t>一般会計</t>
  </si>
  <si>
    <t>白子町ガス事業特別会計</t>
  </si>
  <si>
    <t>白子町国民健康保険事業特別会計</t>
  </si>
  <si>
    <t>白子町介護保険事業特別会計</t>
  </si>
  <si>
    <t>白子町後期高齢者事業特別会計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</si>
  <si>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</si>
  <si>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</si>
  <si>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</si>
  <si>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</si>
  <si>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</si>
  <si>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</si>
  <si>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</si>
  <si>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</si>
  <si>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</si>
  <si>
    <t>ふるさとしらこ応援基金</t>
  </si>
  <si>
    <t>地域福祉基金</t>
  </si>
  <si>
    <t>防災基金</t>
  </si>
  <si>
    <t>地域振興基金</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</si>
  <si>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</si>
  <si>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</si>
  <si>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</si>
  <si>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</si>
  <si>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</si>
  <si>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</si>
  <si>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</si>
  <si>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</si>
  <si>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</si>
  <si>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長生郡市広域市町村圏組合（特別会計）</t>
    <rPh sb="0" eb="3">
      <t>チョウセイグン</t>
    </rPh>
    <rPh sb="3" eb="4">
      <t>シ</t>
    </rPh>
    <rPh sb="4" eb="6">
      <t>コウイキ</t>
    </rPh>
    <rPh sb="6" eb="9">
      <t>シチョウソン</t>
    </rPh>
    <rPh sb="9" eb="10">
      <t>ケン</t>
    </rPh>
    <rPh sb="10" eb="12">
      <t>クミアイ</t>
    </rPh>
    <rPh sb="13" eb="15">
      <t>トクベツ</t>
    </rPh>
    <rPh sb="15" eb="17">
      <t>カイケイ</t>
    </rPh>
    <phoneticPr fontId="2"/>
  </si>
  <si>
    <t>一宮聖苑組合</t>
    <rPh sb="0" eb="2">
      <t>イチノミヤ</t>
    </rPh>
    <rPh sb="2" eb="4">
      <t>セイエン</t>
    </rPh>
    <rPh sb="4" eb="6">
      <t>クミアイ</t>
    </rPh>
    <phoneticPr fontId="2"/>
  </si>
  <si>
    <t>九十九地域水道企業団</t>
    <rPh sb="0" eb="3">
      <t>クジュウク</t>
    </rPh>
    <rPh sb="3" eb="5">
      <t>チイキ</t>
    </rPh>
    <rPh sb="5" eb="7">
      <t>スイドウ</t>
    </rPh>
    <rPh sb="7" eb="9">
      <t>キギョウ</t>
    </rPh>
    <rPh sb="9" eb="10">
      <t>ダン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</si>
  <si>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</si>
  <si>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</si>
  <si>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</si>
  <si>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将来負担比率は将来負担額より充当可能財源等を超え、前年度に引き続き数値なしとなった。
有形固定資産減価償却率も類似団体平均を上回っており、早急に老朽化対策を行う必要がある。指数が上昇している主な要因としては、昭和40年代に建設された学校施設などの老朽化の進行が挙げられる。
今後小学校の適正配置の検討や、公共施設個別施設計画に基づき、施設総量の適正化や長寿命化を図っていく。</t>
    <rPh sb="29" eb="30">
      <t>ヒ</t>
    </rPh>
    <rPh sb="31" eb="32">
      <t>ツヅ</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</si>
  <si>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</si>
  <si>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</si>
  <si>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</si>
  <si>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</si>
  <si>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</si>
  <si>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</si>
  <si>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水準にある。将来負担比率は令和2年度までは類似団体と比べ高い水準にあったが、充当可能基金が増加し将来負担額より充当可能財源等が上回ったため改善され、低い水準となっている。</t>
    <rPh sb="17" eb="21">
      <t>ルイジダンタイ</t>
    </rPh>
    <rPh sb="22" eb="24">
      <t>ヒカク</t>
    </rPh>
    <rPh sb="26" eb="27">
      <t>ヒク</t>
    </rPh>
    <rPh sb="41" eb="43">
      <t>レイワ</t>
    </rPh>
    <rPh sb="44" eb="46">
      <t>ネンド</t>
    </rPh>
    <rPh sb="49" eb="51">
      <t>ルイジ</t>
    </rPh>
    <rPh sb="51" eb="53">
      <t>ダンタイ</t>
    </rPh>
    <rPh sb="54" eb="55">
      <t>クラ</t>
    </rPh>
    <rPh sb="56" eb="57">
      <t>タカ</t>
    </rPh>
    <rPh sb="58" eb="60">
      <t>スイジュン</t>
    </rPh>
    <rPh sb="66" eb="72">
      <t>ジュウトウカノウキキン</t>
    </rPh>
    <rPh sb="73" eb="75">
      <t>ゾウカ</t>
    </rPh>
    <rPh sb="76" eb="81">
      <t>ショウライフタンガク</t>
    </rPh>
    <rPh sb="83" eb="87">
      <t>ジュウトウカノウ</t>
    </rPh>
    <rPh sb="87" eb="90">
      <t>ザイゲントウ</t>
    </rPh>
    <rPh sb="91" eb="93">
      <t>ウワマワ</t>
    </rPh>
    <rPh sb="97" eb="99">
      <t>カイゼン</t>
    </rPh>
    <rPh sb="102" eb="103">
      <t>ヒク</t>
    </rPh>
    <rPh sb="104" eb="106">
      <t>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</si>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</sst>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5B090CD-D350-4E4A-AE38-3F148E9845C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670B-484E-AC84-33C0FB2669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46681</c:v>
                </c:pt>
                <c:pt idx="1">
                  <c:v>29888</c:v>
                </c:pt>
                <c:pt idx="2">
                  <c:v>51302</c:v>
                </c:pt>
                <c:pt idx="3">
                  <c:v>35618</c:v>
                </c:pt>
                <c:pt idx="4">
                  <c:v>20425</c:v>
                </c:pt>
              </c:numCache>
            </c:numRef>
          </c:val>
          <c:smooth val="0"/>
          <c:extLst>
            <c:ext xmlns:c16="http://schemas.microsoft.com/office/drawing/2014/chart" uri="{C3380CC4-5D6E-409C-BE32-E72D297353CC}">
              <c16:uniqueId val="{00000001-670B-484E-AC84-33C0FB2669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4.9800000000000004</c:v>
                </c:pt>
                <c:pt idx="1">
                  <c:v>5.72</c:v>
                </c:pt>
                <c:pt idx="2">
                  <c:v>5.51</c:v>
                </c:pt>
                <c:pt idx="3">
                  <c:v>7.64</c:v>
                </c:pt>
                <c:pt idx="4">
                  <c:v>5.68</c:v>
                </c:pt>
              </c:numCache>
            </c:numRef>
          </c:val>
          <c:extLst>
            <c:ext xmlns:c16="http://schemas.microsoft.com/office/drawing/2014/chart" uri="{C3380CC4-5D6E-409C-BE32-E72D297353CC}">
              <c16:uniqueId val="{00000000-21C7-4C47-A897-A08104B12F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37.869999999999997</c:v>
                </c:pt>
                <c:pt idx="1">
                  <c:v>29.83</c:v>
                </c:pt>
                <c:pt idx="2">
                  <c:v>30.23</c:v>
                </c:pt>
                <c:pt idx="3">
                  <c:v>35.479999999999997</c:v>
                </c:pt>
                <c:pt idx="4">
                  <c:v>39.729999999999997</c:v>
                </c:pt>
              </c:numCache>
            </c:numRef>
          </c:val>
          <c:extLst>
            <c:ext xmlns:c16="http://schemas.microsoft.com/office/drawing/2014/chart" uri="{C3380CC4-5D6E-409C-BE32-E72D297353CC}">
              <c16:uniqueId val="{00000001-21C7-4C47-A897-A08104B12F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-1.21</c:v>
                </c:pt>
                <c:pt idx="1">
                  <c:v>-7.32</c:v>
                </c:pt>
                <c:pt idx="2">
                  <c:v>2.7</c:v>
                </c:pt>
                <c:pt idx="3">
                  <c:v>9.75</c:v>
                </c:pt>
                <c:pt idx="4">
                  <c:v>1.17</c:v>
                </c:pt>
              </c:numCache>
            </c:numRef>
          </c:val>
          <c:smooth val="0"/>
          <c:extLst>
            <c:ext xmlns:c16="http://schemas.microsoft.com/office/drawing/2014/chart" uri="{C3380CC4-5D6E-409C-BE32-E72D297353CC}">
              <c16:uniqueId val="{00000002-21C7-4C47-A897-A08104B12F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7954-4EB7-964E-8206117C05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54-4EB7-964E-8206117C05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54-4EB7-964E-8206117C054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954-4EB7-964E-8206117C054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954-4EB7-964E-8206117C054A}"/>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c:v>
                </c:pt>
              </c:numCache>
            </c:numRef>
          </c:val>
          <c:extLst>
            <c:ext xmlns:c16="http://schemas.microsoft.com/office/drawing/2014/chart" uri="{C3380CC4-5D6E-409C-BE32-E72D297353CC}">
              <c16:uniqueId val="{00000005-7954-4EB7-964E-8206117C054A}"/>
            </c:ext>
          </c:extLst>
        </c:ser>
        <c:ser>
          <c:idx val="6"/>
          <c:order val="6"/>
          <c:tx>
            <c:strRef>
              <c:f>データシート!$A$33</c:f>
              <c:strCache>
                <c:ptCount val="1"/>
                <c:pt idx="0">
                  <c:v>白子町介護保険事業特別会計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3.55</c:v>
                </c:pt>
                <c:pt idx="2">
                  <c:v>#N/A</c:v>
                </c:pt>
                <c:pt idx="3">
                  <c:v>3.3</c:v>
                </c:pt>
                <c:pt idx="4">
                  <c:v>#N/A</c:v>
                </c:pt>
                <c:pt idx="5">
                  <c:v>3.47</c:v>
                </c:pt>
                <c:pt idx="6">
                  <c:v>#N/A</c:v>
                </c:pt>
                <c:pt idx="7">
                  <c:v>3.95</c:v>
                </c:pt>
                <c:pt idx="8">
                  <c:v>#N/A</c:v>
                </c:pt>
                <c:pt idx="9">
                  <c:v>3.22</c:v>
                </c:pt>
              </c:numCache>
            </c:numRef>
          </c:val>
          <c:extLst>
            <c:ext xmlns:c16="http://schemas.microsoft.com/office/drawing/2014/chart" uri="{C3380CC4-5D6E-409C-BE32-E72D297353CC}">
              <c16:uniqueId val="{00000006-7954-4EB7-964E-8206117C054A}"/>
            </c:ext>
          </c:extLst>
        </c:ser>
        <c:ser>
          <c:idx val="7"/>
          <c:order val="7"/>
          <c:tx>
            <c:strRef>
              <c:f>データシート!$A$34</c:f>
              <c:strCache>
                <c:ptCount val="1"/>
                <c:pt idx="0">
                  <c:v>白子町国民健康保険事業特別会計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2.1800000000000002</c:v>
                </c:pt>
                <c:pt idx="2">
                  <c:v>#N/A</c:v>
                </c:pt>
                <c:pt idx="3">
                  <c:v>3.2</c:v>
                </c:pt>
                <c:pt idx="4">
                  <c:v>#N/A</c:v>
                </c:pt>
                <c:pt idx="5">
                  <c:v>3.67</c:v>
                </c:pt>
                <c:pt idx="6">
                  <c:v>#N/A</c:v>
                </c:pt>
                <c:pt idx="7">
                  <c:v>3.02</c:v>
                </c:pt>
                <c:pt idx="8">
                  <c:v>#N/A</c:v>
                </c:pt>
                <c:pt idx="9">
                  <c:v>3.76</c:v>
                </c:pt>
              </c:numCache>
            </c:numRef>
          </c:val>
          <c:extLst>
            <c:ext xmlns:c16="http://schemas.microsoft.com/office/drawing/2014/chart" uri="{C3380CC4-5D6E-409C-BE32-E72D297353CC}">
              <c16:uniqueId val="{00000007-7954-4EB7-964E-8206117C054A}"/>
            </c:ext>
          </c:extLst>
        </c:ser>
        <c:ser>
          <c:idx val="8"/>
          <c:order val="8"/>
          <c:tx>
            <c:strRef>
              <c:f>データシート!$A$35</c:f>
              <c:strCache>
                <c:ptCount val="1"/>
                <c:pt idx="0">
                  <c:v>白子町ガス事業特別会計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7.21</c:v>
                </c:pt>
                <c:pt idx="2">
                  <c:v>#N/A</c:v>
                </c:pt>
                <c:pt idx="3">
                  <c:v>6.74</c:v>
                </c:pt>
                <c:pt idx="4">
                  <c:v>#N/A</c:v>
                </c:pt>
                <c:pt idx="5">
                  <c:v>5.36</c:v>
                </c:pt>
                <c:pt idx="6">
                  <c:v>#N/A</c:v>
                </c:pt>
                <c:pt idx="7">
                  <c:v>3.79</c:v>
                </c:pt>
                <c:pt idx="8">
                  <c:v>#N/A</c:v>
                </c:pt>
                <c:pt idx="9">
                  <c:v>3.96</c:v>
                </c:pt>
              </c:numCache>
            </c:numRef>
          </c:val>
          <c:extLst>
            <c:ext xmlns:c16="http://schemas.microsoft.com/office/drawing/2014/chart" uri="{C3380CC4-5D6E-409C-BE32-E72D297353CC}">
              <c16:uniqueId val="{00000008-7954-4EB7-964E-8206117C05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4.9800000000000004</c:v>
                </c:pt>
                <c:pt idx="2">
                  <c:v>#N/A</c:v>
                </c:pt>
                <c:pt idx="3">
                  <c:v>5.71</c:v>
                </c:pt>
                <c:pt idx="4">
                  <c:v>#N/A</c:v>
                </c:pt>
                <c:pt idx="5">
                  <c:v>5.51</c:v>
                </c:pt>
                <c:pt idx="6">
                  <c:v>#N/A</c:v>
                </c:pt>
                <c:pt idx="7">
                  <c:v>7.64</c:v>
                </c:pt>
                <c:pt idx="8">
                  <c:v>#N/A</c:v>
                </c:pt>
                <c:pt idx="9">
                  <c:v>5.68</c:v>
                </c:pt>
              </c:numCache>
            </c:numRef>
          </c:val>
          <c:extLst>
            <c:ext xmlns:c16="http://schemas.microsoft.com/office/drawing/2014/chart" uri="{C3380CC4-5D6E-409C-BE32-E72D297353CC}">
              <c16:uniqueId val="{00000009-7954-4EB7-964E-8206117C05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279</c:v>
                </c:pt>
                <c:pt idx="5">
                  <c:v>283</c:v>
                </c:pt>
                <c:pt idx="8">
                  <c:v>282</c:v>
                </c:pt>
                <c:pt idx="11">
                  <c:v>293</c:v>
                </c:pt>
                <c:pt idx="14">
                  <c:v>287</c:v>
                </c:pt>
              </c:numCache>
            </c:numRef>
          </c:val>
          <c:extLst>
            <c:ext xmlns:c16="http://schemas.microsoft.com/office/drawing/2014/chart" uri="{C3380CC4-5D6E-409C-BE32-E72D297353CC}">
              <c16:uniqueId val="{00000000-9899-4DD2-88A8-1131A393F7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99-4DD2-88A8-1131A393F7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99-4DD2-88A8-1131A393F7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47</c:v>
                </c:pt>
                <c:pt idx="6">
                  <c:v>39</c:v>
                </c:pt>
                <c:pt idx="9">
                  <c:v>52</c:v>
                </c:pt>
                <c:pt idx="12">
                  <c:v>53</c:v>
                </c:pt>
              </c:numCache>
            </c:numRef>
          </c:val>
          <c:extLst>
            <c:ext xmlns:c16="http://schemas.microsoft.com/office/drawing/2014/chart" uri="{C3380CC4-5D6E-409C-BE32-E72D297353CC}">
              <c16:uniqueId val="{00000003-9899-4DD2-88A8-1131A393F7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99-4DD2-88A8-1131A393F7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99-4DD2-88A8-1131A393F7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99-4DD2-88A8-1131A393F7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337</c:v>
                </c:pt>
                <c:pt idx="3">
                  <c:v>368</c:v>
                </c:pt>
                <c:pt idx="6">
                  <c:v>370</c:v>
                </c:pt>
                <c:pt idx="9">
                  <c:v>382</c:v>
                </c:pt>
                <c:pt idx="12">
                  <c:v>385</c:v>
                </c:pt>
              </c:numCache>
            </c:numRef>
          </c:val>
          <c:extLst>
            <c:ext xmlns:c16="http://schemas.microsoft.com/office/drawing/2014/chart" uri="{C3380CC4-5D6E-409C-BE32-E72D297353CC}">
              <c16:uniqueId val="{00000007-9899-4DD2-88A8-1131A393F7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c:v>
                </c:pt>
                <c:pt idx="2">
                  <c:v>#N/A</c:v>
                </c:pt>
                <c:pt idx="3">
                  <c:v>#N/A</c:v>
                </c:pt>
                <c:pt idx="4">
                  <c:v>132</c:v>
                </c:pt>
                <c:pt idx="5">
                  <c:v>#N/A</c:v>
                </c:pt>
                <c:pt idx="6">
                  <c:v>#N/A</c:v>
                </c:pt>
                <c:pt idx="7">
                  <c:v>127</c:v>
                </c:pt>
                <c:pt idx="8">
                  <c:v>#N/A</c:v>
                </c:pt>
                <c:pt idx="9">
                  <c:v>#N/A</c:v>
                </c:pt>
                <c:pt idx="10">
                  <c:v>141</c:v>
                </c:pt>
                <c:pt idx="11">
                  <c:v>#N/A</c:v>
                </c:pt>
                <c:pt idx="12">
                  <c:v>#N/A</c:v>
                </c:pt>
                <c:pt idx="13">
                  <c:v>151</c:v>
                </c:pt>
                <c:pt idx="14">
                  <c:v>#N/A</c:v>
                </c:pt>
              </c:numCache>
            </c:numRef>
          </c:val>
          <c:smooth val="0"/>
          <c:extLst>
            <c:ext xmlns:c16="http://schemas.microsoft.com/office/drawing/2014/chart" uri="{C3380CC4-5D6E-409C-BE32-E72D297353CC}">
              <c16:uniqueId val="{00000008-9899-4DD2-88A8-1131A393F7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3469</c:v>
                </c:pt>
                <c:pt idx="5">
                  <c:v>3491</c:v>
                </c:pt>
                <c:pt idx="8">
                  <c:v>3583</c:v>
                </c:pt>
                <c:pt idx="11">
                  <c:v>3491</c:v>
                </c:pt>
                <c:pt idx="14">
                  <c:v>3340</c:v>
                </c:pt>
              </c:numCache>
            </c:numRef>
          </c:val>
          <c:extLst>
            <c:ext xmlns:c16="http://schemas.microsoft.com/office/drawing/2014/chart" uri="{C3380CC4-5D6E-409C-BE32-E72D297353CC}">
              <c16:uniqueId val="{00000000-C03D-46D4-B482-23C2C97948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3D-46D4-B482-23C2C97948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2000</c:v>
                </c:pt>
                <c:pt idx="5">
                  <c:v>1927</c:v>
                </c:pt>
                <c:pt idx="8">
                  <c:v>2074</c:v>
                </c:pt>
                <c:pt idx="11">
                  <c:v>2578</c:v>
                </c:pt>
                <c:pt idx="14">
                  <c:v>2825</c:v>
                </c:pt>
              </c:numCache>
            </c:numRef>
          </c:val>
          <c:extLst>
            <c:ext xmlns:c16="http://schemas.microsoft.com/office/drawing/2014/chart" uri="{C3380CC4-5D6E-409C-BE32-E72D297353CC}">
              <c16:uniqueId val="{00000002-C03D-46D4-B482-23C2C97948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3D-46D4-B482-23C2C97948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3D-46D4-B482-23C2C97948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3D-46D4-B482-23C2C97948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1117</c:v>
                </c:pt>
                <c:pt idx="3">
                  <c:v>1286</c:v>
                </c:pt>
                <c:pt idx="6">
                  <c:v>1269</c:v>
                </c:pt>
                <c:pt idx="9">
                  <c:v>1226</c:v>
                </c:pt>
                <c:pt idx="12">
                  <c:v>1224</c:v>
                </c:pt>
              </c:numCache>
            </c:numRef>
          </c:val>
          <c:extLst>
            <c:ext xmlns:c16="http://schemas.microsoft.com/office/drawing/2014/chart" uri="{C3380CC4-5D6E-409C-BE32-E72D297353CC}">
              <c16:uniqueId val="{00000006-C03D-46D4-B482-23C2C97948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341</c:v>
                </c:pt>
                <c:pt idx="3">
                  <c:v>337</c:v>
                </c:pt>
                <c:pt idx="6">
                  <c:v>343</c:v>
                </c:pt>
                <c:pt idx="9">
                  <c:v>334</c:v>
                </c:pt>
                <c:pt idx="12">
                  <c:v>362</c:v>
                </c:pt>
              </c:numCache>
            </c:numRef>
          </c:val>
          <c:extLst>
            <c:ext xmlns:c16="http://schemas.microsoft.com/office/drawing/2014/chart" uri="{C3380CC4-5D6E-409C-BE32-E72D297353CC}">
              <c16:uniqueId val="{00000007-C03D-46D4-B482-23C2C97948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03D-46D4-B482-23C2C97948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110</c:v>
                </c:pt>
                <c:pt idx="3">
                  <c:v>96</c:v>
                </c:pt>
                <c:pt idx="6">
                  <c:v>81</c:v>
                </c:pt>
                <c:pt idx="9">
                  <c:v>65</c:v>
                </c:pt>
                <c:pt idx="12">
                  <c:v>77</c:v>
                </c:pt>
              </c:numCache>
            </c:numRef>
          </c:val>
          <c:extLst>
            <c:ext xmlns:c16="http://schemas.microsoft.com/office/drawing/2014/chart" uri="{C3380CC4-5D6E-409C-BE32-E72D297353CC}">
              <c16:uniqueId val="{00000009-C03D-46D4-B482-23C2C97948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4496</c:v>
                </c:pt>
                <c:pt idx="3">
                  <c:v>4408</c:v>
                </c:pt>
                <c:pt idx="6">
                  <c:v>4450</c:v>
                </c:pt>
                <c:pt idx="9">
                  <c:v>4390</c:v>
                </c:pt>
                <c:pt idx="12">
                  <c:v>4176</c:v>
                </c:pt>
              </c:numCache>
            </c:numRef>
          </c:val>
          <c:extLst>
            <c:ext xmlns:c16="http://schemas.microsoft.com/office/drawing/2014/chart" uri="{C3380CC4-5D6E-409C-BE32-E72D297353CC}">
              <c16:uniqueId val="{0000000A-C03D-46D4-B482-23C2C97948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596</c:v>
                </c:pt>
                <c:pt idx="2">
                  <c:v>#N/A</c:v>
                </c:pt>
                <c:pt idx="3">
                  <c:v>#N/A</c:v>
                </c:pt>
                <c:pt idx="4">
                  <c:v>709</c:v>
                </c:pt>
                <c:pt idx="5">
                  <c:v>#N/A</c:v>
                </c:pt>
                <c:pt idx="6">
                  <c:v>#N/A</c:v>
                </c:pt>
                <c:pt idx="7">
                  <c:v>486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3D-46D4-B482-23C2C97948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978</c:v>
                </c:pt>
                <c:pt idx="1">
                  <c:v>1230</c:v>
                </c:pt>
                <c:pt idx="2">
                  <c:v>1342</c:v>
                </c:pt>
              </c:numCache>
            </c:numRef>
          </c:val>
          <c:extLst>
            <c:ext xmlns:c16="http://schemas.microsoft.com/office/drawing/2014/chart" uri="{C3380CC4-5D6E-409C-BE32-E72D297353CC}">
              <c16:uniqueId val="{00000000-D438-4CD3-9A42-FA898671AB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128</c:v>
                </c:pt>
                <c:pt idx="1">
                  <c:v>179</c:v>
                </c:pt>
                <c:pt idx="2">
                  <c:v>199</c:v>
                </c:pt>
              </c:numCache>
            </c:numRef>
          </c:val>
          <c:extLst>
            <c:ext xmlns:c16="http://schemas.microsoft.com/office/drawing/2014/chart" uri="{C3380CC4-5D6E-409C-BE32-E72D297353CC}">
              <c16:uniqueId val="{00000001-D438-4CD3-9A42-FA898671AB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617</c:v>
                </c:pt>
                <c:pt idx="1">
                  <c:v>766</c:v>
                </c:pt>
                <c:pt idx="2">
                  <c:v>842</c:v>
                </c:pt>
              </c:numCache>
            </c:numRef>
          </c:val>
          <c:extLst>
            <c:ext xmlns:c16="http://schemas.microsoft.com/office/drawing/2014/chart" uri="{C3380CC4-5D6E-409C-BE32-E72D297353CC}">
              <c16:uniqueId val="{00000002-D438-4CD3-9A42-FA898671AB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{17FAC46F-D125-4571-ABDF-B79E66A6D966}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6EA-49E6-BEDC-142C9523F9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{0F7D169D-4DE5-4CFF-A549-AC39FF60531C}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A-49E6-BEDC-142C9523F9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{C4D967FE-8C75-42E1-B163-85237BEFEBEF}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A-49E6-BEDC-142C9523F9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{980780BA-377F-4F83-8B00-B41F5324430C}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A-49E6-BEDC-142C9523F9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{E8C25AF5-61F0-416A-B2BC-FB9372303039}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A-49E6-BEDC-142C9523F9F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{58365845-2072-4FE2-BD9D-D93C8368B5C7}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6EA-49E6-BEDC-142C9523F9F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{612BF0E2-205F-49BA-9310-2728FCA79DD6}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6EA-49E6-BEDC-142C9523F9F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{0CA10857-38CC-4BD0-A5C7-A0906D2BF5BB}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6EA-49E6-BEDC-142C9523F9F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{BE09EAA9-4530-4109-8DF0-8E32434D66DB}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6EA-49E6-BEDC-142C9523F9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67.599999999999994</c:v>
                </c:pt>
                <c:pt idx="16">
                  <c:v>68.400000000000006</c:v>
                </c:pt>
                <c:pt idx="24">
                  <c:v>69.7</c:v>
                </c:pt>
                <c:pt idx="32">
                  <c:v>71</c:v>
                </c:pt>
              </c:numCache>
            </c:numRef>
          </c:xVal>
          <c:yVal>
            <c:numRef>
              <c:f>公会計指標分析・財政指標組合せ分析表!$BP$51:$DC$51</c:f>
              <c:numCache>
                <c:formatCode>#,##0.0;"▲ "#,##0.0</c:formatCode>
                <c:ptCount val="40"/>
                <c:pt idx="0">
                  <c:v>21.8</c:v>
                </c:pt>
                <c:pt idx="8">
                  <c:v>26</c:v>
                </c:pt>
                <c:pt idx="16">
                  <c:v>16.399999999999999</c:v>
                </c:pt>
              </c:numCache>
            </c:numRef>
          </c:yVal>
          <c:smooth val="0"/>
          <c:extLst>
            <c:ext xmlns:c16="http://schemas.microsoft.com/office/drawing/2014/chart" uri="{C3380CC4-5D6E-409C-BE32-E72D297353CC}">
              <c16:uniqueId val="{00000009-B6EA-49E6-BEDC-142C9523F9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{29EA048F-13A3-4B8A-B2A7-8A4A38263C2B}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6EA-49E6-BEDC-142C9523F9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{081AF9A7-9B23-4F15-81F8-581F957A572C}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A-49E6-BEDC-142C9523F9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{18431B60-A025-4A64-A9F6-A0E0F9F61D59}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A-49E6-BEDC-142C9523F9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{D92D853E-1B0C-4B0C-B5DB-EED3BD5F5FA2}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A-49E6-BEDC-142C9523F9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{182773A9-63D1-42CF-BB34-F4BFD55437A7}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A-49E6-BEDC-142C9523F9F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{DF0EE715-AADD-4849-A5B7-BF5F42155B60}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6EA-49E6-BEDC-142C9523F9F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{573D3E4D-5741-43E2-8F4E-8E54436B7CAD}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6EA-49E6-BEDC-142C9523F9F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{37070C6B-E591-4BDD-B0B2-AE73FE72597A}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6EA-49E6-BEDC-142C9523F9F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{CDDFAAEB-6F52-4505-AC84-782A1FCF4C3A}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6EA-49E6-BEDC-142C9523F9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B6EA-49E6-BEDC-142C9523F9F0}"/>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{7679EFF0-956D-460E-945B-2215E38F6A8F}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BBB-49E4-AECD-BDFDD78D9F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{3ABAAFAD-5D07-44BE-837C-9E64E3210B7D}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BB-49E4-AECD-BDFDD78D9F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{9765030D-C750-42B6-A4F9-C78BFCD98AE2}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BB-49E4-AECD-BDFDD78D9F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{D4C65BE1-CB86-4CA6-97AA-245AD57C8456}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BB-49E4-AECD-BDFDD78D9F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{A208BDFD-20C8-4306-A92A-3D8FD9BFE58E}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BB-49E4-AECD-BDFDD78D9FD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{647B739B-690A-40E4-A418-C88EB0C5CF68}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BBB-49E4-AECD-BDFDD78D9FD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{FFED1F56-9BDF-4C31-8A29-6A3B99F28CF5}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BBB-49E4-AECD-BDFDD78D9FD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{CC0ADD71-9072-4156-84AB-3CCE01C9F143}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BBB-49E4-AECD-BDFDD78D9FD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{F22E2452-C0AF-4323-9D81-CF039046CAB8}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BBB-49E4-AECD-BDFDD78D9F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3.7</c:v>
                </c:pt>
                <c:pt idx="16">
                  <c:v>4.3</c:v>
                </c:pt>
                <c:pt idx="24">
                  <c:v>4.5</c:v>
                </c:pt>
                <c:pt idx="32">
                  <c:v>4.5</c:v>
                </c:pt>
              </c:numCache>
            </c:numRef>
          </c:xVal>
          <c:yVal>
            <c:numRef>
              <c:f>公会計指標分析・財政指標組合せ分析表!$BP$73:$DC$73</c:f>
              <c:numCache>
                <c:formatCode>#,##0.0;"▲ "#,##0.0</c:formatCode>
                <c:ptCount val="40"/>
                <c:pt idx="0">
                  <c:v>21.8</c:v>
                </c:pt>
                <c:pt idx="8">
                  <c:v>26</c:v>
                </c:pt>
                <c:pt idx="16">
                  <c:v>16.399999999999999</c:v>
                </c:pt>
              </c:numCache>
            </c:numRef>
          </c:yVal>
          <c:smooth val="0"/>
          <c:extLst>
            <c:ext xmlns:c16="http://schemas.microsoft.com/office/drawing/2014/chart" uri="{C3380CC4-5D6E-409C-BE32-E72D297353CC}">
              <c16:uniqueId val="{00000009-6BBB-49E4-AECD-BDFDD78D9F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09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{72A67878-D19F-42FD-92BE-E45705A55592}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BBB-49E4-AECD-BDFDD78D9F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{4F17E7EB-51BB-4916-9D0F-F4D6FF0125F9}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BB-49E4-AECD-BDFDD78D9F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{6872EC03-1EBB-47AC-8725-5A817BA49EC8}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BB-49E4-AECD-BDFDD78D9F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{ACAD0BAA-ECA0-46E1-8576-C20F03D739E3}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BB-49E4-AECD-BDFDD78D9F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{3D95F1D6-DC66-4758-BF21-2E4D523C9210}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BB-49E4-AECD-BDFDD78D9FD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{5A32E7D6-30FF-4B84-9EB7-789D6A115755}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BBB-49E4-AECD-BDFDD78D9FD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{3D7068E1-2222-4052-BBA8-2639FFC572FD}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BBB-49E4-AECD-BDFDD78D9FD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{0D142B37-063B-47A1-A2EA-85FDB0F7EC99}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BBB-49E4-AECD-BDFDD78D9FD3}"/>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{D5F5CF61-20DB-4D95-9D42-E317348053C7}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BBB-49E4-AECD-BDFDD78D9F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6BBB-49E4-AECD-BDFDD78D9FD3}"/>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10,721
10,521
27.50
5,436,201
5,104,695
191,944
3,377,431
4,175,813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財政力指数は前年と比較し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を若干上回る数値となっている。今後も人口の減少や高齢化が予想されることから、歳出の見直しを実施するとともに、町税等の徴収率の向上に更に取り組み、財源の確保を図る。また、行政運営の効率化を図り財政基盤の強化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117324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経常収支比率は昨年度と比較し</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ポイント下回っている。今後は、町税をはじめとした経常一般財源の伸び悩みが予測されることから、収納率の向上を図るとともに、事務・事業の見直しなど徹底した経常経費の削減に努める。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136948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69787"/>
          <a:ext cx="8382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63</xdr:row>
      <xdr:rowOff>166581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69787"/>
          <a:ext cx="889000" cy="3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166581</xdr:rowOff>
    </xdr:from>
    <xdr:to>
      <xdr:col>15</xdr:col>
      <xdr:colOff>82550</xdr:colOff>
      <xdr:row>65</xdr:row>
      <xdr:rowOff>32808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6793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35348</xdr:rowOff>
    </xdr:from>
    <xdr:to>
      <xdr:col>11</xdr:col>
      <xdr:colOff>31750</xdr:colOff>
      <xdr:row>65</xdr:row>
      <xdr:rowOff>32808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0814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102675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153458</xdr:rowOff>
    </xdr:from>
    <xdr:to>
      <xdr:col>11</xdr:col>
      <xdr:colOff>82550</xdr:colOff>
      <xdr:row>65</xdr:row>
      <xdr:rowOff>83608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93785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件費・物件費等の適正度が低くなっている要因として、ゴミ処理業務や消防業務を一部事務組合で行っていることが挙げられる。一部事務組合の人件費・物件費等に充てる負担金を合計した場合、人口１人当たりの金額は大幅に増加することになる。今後も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124141</xdr:rowOff>
    </xdr:from>
    <xdr:to>
      <xdr:col>23</xdr:col>
      <xdr:colOff>133350</xdr:colOff>
      <xdr:row>81</xdr:row>
      <xdr:rowOff>147258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11591"/>
          <a:ext cx="8382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107533</xdr:rowOff>
    </xdr:from>
    <xdr:to>
      <xdr:col>19</xdr:col>
      <xdr:colOff>133350</xdr:colOff>
      <xdr:row>81</xdr:row>
      <xdr:rowOff>124141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94983"/>
          <a:ext cx="8890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89846</xdr:rowOff>
    </xdr:from>
    <xdr:to>
      <xdr:col>15</xdr:col>
      <xdr:colOff>82550</xdr:colOff>
      <xdr:row>81</xdr:row>
      <xdr:rowOff>107533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77296"/>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49107</xdr:rowOff>
    </xdr:from>
    <xdr:to>
      <xdr:col>11</xdr:col>
      <xdr:colOff>31750</xdr:colOff>
      <xdr:row>81</xdr:row>
      <xdr:rowOff>89846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36557"/>
          <a:ext cx="889000" cy="4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96458</xdr:rowOff>
    </xdr:from>
    <xdr:to>
      <xdr:col>23</xdr:col>
      <xdr:colOff>184150</xdr:colOff>
      <xdr:row>82</xdr:row>
      <xdr:rowOff>26608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112985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2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73341</xdr:rowOff>
    </xdr:from>
    <xdr:to>
      <xdr:col>19</xdr:col>
      <xdr:colOff>184150</xdr:colOff>
      <xdr:row>82</xdr:row>
      <xdr:rowOff>3491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13668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29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56733</xdr:rowOff>
    </xdr:from>
    <xdr:to>
      <xdr:col>15</xdr:col>
      <xdr:colOff>133350</xdr:colOff>
      <xdr:row>81</xdr:row>
      <xdr:rowOff>158333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168510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1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39046</xdr:rowOff>
    </xdr:from>
    <xdr:to>
      <xdr:col>11</xdr:col>
      <xdr:colOff>82550</xdr:colOff>
      <xdr:row>81</xdr:row>
      <xdr:rowOff>140646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150823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9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169757</xdr:rowOff>
    </xdr:from>
    <xdr:to>
      <xdr:col>7</xdr:col>
      <xdr:colOff>31750</xdr:colOff>
      <xdr:row>81</xdr:row>
      <xdr:rowOff>99907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110084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ラスパイレス指数は昨年と同数であったが、以前として類似団体を上回っ ている。旧来からの給与体系によることと、経験年数階層内における職員分布の変動が多かったため類似団体平均を上回る数値となっている。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今後は、人事評価制度の活用により年功的な給与上昇の抑制と職務・職責に応じた構造への転換に努め、類似団体平均の水準まで近づける。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2822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16803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2057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158045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67028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741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95549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行財政改革プランに基づき、定年退職者不補充や民間委託の推進等により職員数の削減を図ってきたが人口減少による影響もあり、類似団体平均を上回っている。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今後も人口減少は続くと思われ、組織・事務事業の見直しを検討しつつ引き続き計画的な職員採用により職員数の削減を図る。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159918</xdr:rowOff>
    </xdr:from>
    <xdr:to>
      <xdr:col>81</xdr:col>
      <xdr:colOff>44450</xdr:colOff>
      <xdr:row>61</xdr:row>
      <xdr:rowOff>161849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18368"/>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150266</xdr:rowOff>
    </xdr:from>
    <xdr:to>
      <xdr:col>77</xdr:col>
      <xdr:colOff>44450</xdr:colOff>
      <xdr:row>61</xdr:row>
      <xdr:rowOff>159918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087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150266</xdr:rowOff>
    </xdr:from>
    <xdr:to>
      <xdr:col>72</xdr:col>
      <xdr:colOff>203200</xdr:colOff>
      <xdr:row>61</xdr:row>
      <xdr:rowOff>165227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0871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155092</xdr:rowOff>
    </xdr:from>
    <xdr:to>
      <xdr:col>68</xdr:col>
      <xdr:colOff>152400</xdr:colOff>
      <xdr:row>61</xdr:row>
      <xdr:rowOff>165227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1354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111049</xdr:rowOff>
    </xdr:from>
    <xdr:to>
      <xdr:col>81</xdr:col>
      <xdr:colOff>95250</xdr:colOff>
      <xdr:row>62</xdr:row>
      <xdr:rowOff>41199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83126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109118</xdr:rowOff>
    </xdr:from>
    <xdr:to>
      <xdr:col>77</xdr:col>
      <xdr:colOff>95250</xdr:colOff>
      <xdr:row>62</xdr:row>
      <xdr:rowOff>39268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24045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99466</xdr:rowOff>
    </xdr:from>
    <xdr:to>
      <xdr:col>73</xdr:col>
      <xdr:colOff>44450</xdr:colOff>
      <xdr:row>62</xdr:row>
      <xdr:rowOff>29616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14393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4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114427</xdr:rowOff>
    </xdr:from>
    <xdr:to>
      <xdr:col>68</xdr:col>
      <xdr:colOff>203200</xdr:colOff>
      <xdr:row>62</xdr:row>
      <xdr:rowOff>44577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29354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104292</xdr:rowOff>
    </xdr:from>
    <xdr:to>
      <xdr:col>64</xdr:col>
      <xdr:colOff>152400</xdr:colOff>
      <xdr:row>62</xdr:row>
      <xdr:rowOff>34442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19219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過去からの適正な借入により類似団体平均を下回っているが、今後も公債費の負担は増加傾向になることが見込まれるため新規事業については、優先性・緊急性を勘案し水準を抑える。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86783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86783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70696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22437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919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様となっている。今後も、地方債の発行は、交付税算入率の高い起債にかかる事業を優先的に実施していくなど、後世代への負担を軽減しつつ、公債費充当可能基金の着実な積立てができるよう、 計画的な財政運営、財政の健全化に努める。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101358</xdr:rowOff>
    </xdr:from>
    <xdr:to>
      <xdr:col>72</xdr:col>
      <xdr:colOff>203200</xdr:colOff>
      <xdr:row>15</xdr:row>
      <xdr:rowOff>40217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01658"/>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163407</xdr:rowOff>
    </xdr:from>
    <xdr:to>
      <xdr:col>68</xdr:col>
      <xdr:colOff>152400</xdr:colOff>
      <xdr:row>15</xdr:row>
      <xdr:rowOff>40217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56370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50558</xdr:rowOff>
    </xdr:from>
    <xdr:to>
      <xdr:col>73</xdr:col>
      <xdr:colOff>44450</xdr:colOff>
      <xdr:row>14</xdr:row>
      <xdr:rowOff>152158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136935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5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160867</xdr:rowOff>
    </xdr:from>
    <xdr:to>
      <xdr:col>68</xdr:col>
      <xdr:colOff>203200</xdr:colOff>
      <xdr:row>15</xdr:row>
      <xdr:rowOff>91017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75794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112607</xdr:rowOff>
    </xdr:from>
    <xdr:to>
      <xdr:col>64</xdr:col>
      <xdr:colOff>152400</xdr:colOff>
      <xdr:row>15</xdr:row>
      <xdr:rowOff>42757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27534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10,721
10,521
27.50
5,436,201
5,104,695
191,944
3,377,431
4,175,813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人口規模に対して保育所等の公立の施設が多いことから、類似団体平均（</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％）を上回っている。保育所の統合など事務・事業の見直しを今後検討しており、組織・事務事業の見直しや新規採用の抑制による職員数の減等の行財政計画の取組を通じて人件費の削減に努める。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0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148590</xdr:rowOff>
    </xdr:from>
    <xdr:to>
      <xdr:col>24</xdr:col>
      <xdr:colOff>76200</xdr:colOff>
      <xdr:row>37</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xdr:rowOff>
    </xdr:from>
    <xdr:to>
      <xdr:col>11</xdr:col>
      <xdr:colOff>60325</xdr:colOff>
      <xdr:row>38</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1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ポイントで、類似団体平均を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ポイント下回っている。今後も、デジタル化等によりシステム委託料等が増加していくことが見込まれるため、長期継続契等、職員のさらなる節約意識の向上を図り、一層の経費削減に努める。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41275</xdr:rowOff>
    </xdr:from>
    <xdr:to>
      <xdr:col>82</xdr:col>
      <xdr:colOff>107950</xdr:colOff>
      <xdr:row>14</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2701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41275</xdr:rowOff>
    </xdr:from>
    <xdr:to>
      <xdr:col>78</xdr:col>
      <xdr:colOff>69850</xdr:colOff>
      <xdr:row>13</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70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41275</xdr:rowOff>
    </xdr:from>
    <xdr:to>
      <xdr:col>73</xdr:col>
      <xdr:colOff>180975</xdr:colOff>
      <xdr:row>14</xdr:row>
      <xdr:rowOff>50800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701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155575</xdr:rowOff>
    </xdr:from>
    <xdr:to>
      <xdr:col>69</xdr:col>
      <xdr:colOff>92075</xdr:colOff>
      <xdr:row>14</xdr:row>
      <xdr:rowOff>50800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84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152400</xdr:rowOff>
    </xdr:from>
    <xdr:to>
      <xdr:col>82</xdr:col>
      <xdr:colOff>158750</xdr:colOff>
      <xdr:row>14</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168927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161925</xdr:rowOff>
    </xdr:from>
    <xdr:to>
      <xdr:col>78</xdr:col>
      <xdr:colOff>120650</xdr:colOff>
      <xdr:row>13</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102252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198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161925</xdr:rowOff>
    </xdr:from>
    <xdr:to>
      <xdr:col>74</xdr:col>
      <xdr:colOff>31750</xdr:colOff>
      <xdr:row>13</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102252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8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104775</xdr:rowOff>
    </xdr:from>
    <xdr:to>
      <xdr:col>65</xdr:col>
      <xdr:colOff>53975</xdr:colOff>
      <xdr:row>14</xdr:row>
      <xdr:rowOff>34925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45102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ポイントで、類似団体平均を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ポイント増となっている。扶助費の増加は、 財政硬直化にもつながるため、今後は、国・県補助扶助費の動向 を見極めつつ、町単独扶助の見直し等により、扶助費の増高抑 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1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129722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151493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ポイント増となっている。特別会計への繰出金が多く占 めているため、特別会計等の適正な運営に資するよう適切な繰 出金を支出していく。</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50256</xdr:rowOff>
    </xdr:from>
    <xdr:to>
      <xdr:col>82</xdr:col>
      <xdr:colOff>107950</xdr:colOff>
      <xdr:row>57</xdr:row>
      <xdr:rowOff>109038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229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2290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22497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404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141696</xdr:rowOff>
    </xdr:from>
    <xdr:to>
      <xdr:col>69</xdr:col>
      <xdr:colOff>92075</xdr:colOff>
      <xdr:row>58</xdr:row>
      <xdr:rowOff>22497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143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58238</xdr:rowOff>
    </xdr:from>
    <xdr:to>
      <xdr:col>82</xdr:col>
      <xdr:colOff>158750</xdr:colOff>
      <xdr:row>57</xdr:row>
      <xdr:rowOff>159838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30315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170906</xdr:rowOff>
    </xdr:from>
    <xdr:to>
      <xdr:col>78</xdr:col>
      <xdr:colOff>120650</xdr:colOff>
      <xdr:row>57</xdr:row>
      <xdr:rowOff>101056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111233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40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143147</xdr:rowOff>
    </xdr:from>
    <xdr:to>
      <xdr:col>69</xdr:col>
      <xdr:colOff>142875</xdr:colOff>
      <xdr:row>58</xdr:row>
      <xdr:rowOff>73297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58074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90896</xdr:rowOff>
    </xdr:from>
    <xdr:to>
      <xdr:col>65</xdr:col>
      <xdr:colOff>53975</xdr:colOff>
      <xdr:row>58</xdr:row>
      <xdr:rowOff>21046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31223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3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総務費商品券事業等の実施により令和４年度は０．４ポイント増加したが、一部事務組合への負担金の減少や各種団体への補助金の見直しにより類似団体の平均は下回っている。今後も、各種団体への補助金については、時代のニーズやその費用対効果などを十分精査し見直しや廃止実施し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7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142240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77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37</xdr:row>
      <xdr:rowOff>24130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24130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公債費については、昨年と比較し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ポイント増加となったが、今後は大 規模事業を控えており、起債借入額の増加が見込まれる。そのため事業の緊急性や妥当性、有効性を精査し事務事業の見直しに努めていく。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62992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657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76708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657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99568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99568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下回っているが人件費は会計年度任用職員の影響により多くなっている。人件費については、組織・事務事業の見直しや新規採用の抑制による職員数の減など行財政計画の取組を通じて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77</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039089"/>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8889</xdr:rowOff>
    </xdr:from>
    <xdr:to>
      <xdr:col>78</xdr:col>
      <xdr:colOff>69850</xdr:colOff>
      <xdr:row>78</xdr:row>
      <xdr:rowOff>8889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03908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79</xdr:row>
      <xdr:rowOff>16511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38198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79</xdr:row>
      <xdr:rowOff>16511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429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129540</xdr:rowOff>
    </xdr:from>
    <xdr:to>
      <xdr:col>78</xdr:col>
      <xdr:colOff>120650</xdr:colOff>
      <xdr:row>76</xdr:row>
      <xdr:rowOff>59689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69867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129539</xdr:rowOff>
    </xdr:from>
    <xdr:to>
      <xdr:col>74</xdr:col>
      <xdr:colOff>31750</xdr:colOff>
      <xdr:row>78</xdr:row>
      <xdr:rowOff>59689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69866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160360</xdr:rowOff>
    </xdr:from>
    <xdr:to>
      <xdr:col>29</xdr:col>
      <xdr:colOff>127000</xdr:colOff>
      <xdr:row>16</xdr:row>
      <xdr:rowOff>165819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51185"/>
          <a:ext cx="647700" cy="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165819</xdr:rowOff>
    </xdr:from>
    <xdr:to>
      <xdr:col>26</xdr:col>
      <xdr:colOff>50800</xdr:colOff>
      <xdr:row>16</xdr:row>
      <xdr:rowOff>168942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56644"/>
          <a:ext cx="698500" cy="3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168942</xdr:rowOff>
    </xdr:from>
    <xdr:to>
      <xdr:col>22</xdr:col>
      <xdr:colOff>114300</xdr:colOff>
      <xdr:row>17</xdr:row>
      <xdr:rowOff>8524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59767"/>
          <a:ext cx="698500" cy="1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8524</xdr:rowOff>
    </xdr:from>
    <xdr:to>
      <xdr:col>18</xdr:col>
      <xdr:colOff>177800</xdr:colOff>
      <xdr:row>17</xdr:row>
      <xdr:rowOff>30077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70799"/>
          <a:ext cx="6985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109560</xdr:rowOff>
    </xdr:from>
    <xdr:to>
      <xdr:col>29</xdr:col>
      <xdr:colOff>177800</xdr:colOff>
      <xdr:row>17</xdr:row>
      <xdr:rowOff>39710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81637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7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115019</xdr:rowOff>
    </xdr:from>
    <xdr:to>
      <xdr:col>26</xdr:col>
      <xdr:colOff>101600</xdr:colOff>
      <xdr:row>17</xdr:row>
      <xdr:rowOff>45169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0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29946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92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118142</xdr:rowOff>
    </xdr:from>
    <xdr:to>
      <xdr:col>22</xdr:col>
      <xdr:colOff>165100</xdr:colOff>
      <xdr:row>17</xdr:row>
      <xdr:rowOff>48292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0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33069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99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129174</xdr:rowOff>
    </xdr:from>
    <xdr:to>
      <xdr:col>19</xdr:col>
      <xdr:colOff>38100</xdr:colOff>
      <xdr:row>17</xdr:row>
      <xdr:rowOff>59324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1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44101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0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150727</xdr:rowOff>
    </xdr:from>
    <xdr:to>
      <xdr:col>15</xdr:col>
      <xdr:colOff>101600</xdr:colOff>
      <xdr:row>17</xdr:row>
      <xdr:rowOff>80877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4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65654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2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296088</xdr:rowOff>
    </xdr:from>
    <xdr:to>
      <xdr:col>29</xdr:col>
      <xdr:colOff>127000</xdr:colOff>
      <xdr:row>35</xdr:row>
      <xdr:rowOff>317957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06438"/>
          <a:ext cx="6477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317957</xdr:rowOff>
    </xdr:from>
    <xdr:to>
      <xdr:col>26</xdr:col>
      <xdr:colOff>50800</xdr:colOff>
      <xdr:row>36</xdr:row>
      <xdr:rowOff>2718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28307"/>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339198</xdr:rowOff>
    </xdr:from>
    <xdr:to>
      <xdr:col>22</xdr:col>
      <xdr:colOff>114300</xdr:colOff>
      <xdr:row>36</xdr:row>
      <xdr:rowOff>2718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49548"/>
          <a:ext cx="698500" cy="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339198</xdr:rowOff>
    </xdr:from>
    <xdr:to>
      <xdr:col>18</xdr:col>
      <xdr:colOff>177800</xdr:colOff>
      <xdr:row>36</xdr:row>
      <xdr:rowOff>45847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49548"/>
          <a:ext cx="698500" cy="49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245288</xdr:rowOff>
    </xdr:from>
    <xdr:to>
      <xdr:col>29</xdr:col>
      <xdr:colOff>177800</xdr:colOff>
      <xdr:row>36</xdr:row>
      <xdr:rowOff>3988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217365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267157</xdr:rowOff>
    </xdr:from>
    <xdr:to>
      <xdr:col>26</xdr:col>
      <xdr:colOff>101600</xdr:colOff>
      <xdr:row>36</xdr:row>
      <xdr:rowOff>25857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7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63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294818</xdr:rowOff>
    </xdr:from>
    <xdr:to>
      <xdr:col>22</xdr:col>
      <xdr:colOff>165100</xdr:colOff>
      <xdr:row>36</xdr:row>
      <xdr:rowOff>53518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38295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288398</xdr:rowOff>
    </xdr:from>
    <xdr:to>
      <xdr:col>19</xdr:col>
      <xdr:colOff>38100</xdr:colOff>
      <xdr:row>36</xdr:row>
      <xdr:rowOff>47098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31875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8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337947</xdr:rowOff>
    </xdr:from>
    <xdr:to>
      <xdr:col>15</xdr:col>
      <xdr:colOff>101600</xdr:colOff>
      <xdr:row>36</xdr:row>
      <xdr:rowOff>96647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4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81424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10,721
10,521
27.50
5,436,201
5,104,695
191,944
3,377,431
4,175,813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149685</xdr:rowOff>
    </xdr:from>
    <xdr:to>
      <xdr:col>24</xdr:col>
      <xdr:colOff>63500</xdr:colOff>
      <xdr:row>35</xdr:row>
      <xdr:rowOff>160329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50435"/>
          <a:ext cx="8382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160329</xdr:rowOff>
    </xdr:from>
    <xdr:to>
      <xdr:col>19</xdr:col>
      <xdr:colOff>177800</xdr:colOff>
      <xdr:row>35</xdr:row>
      <xdr:rowOff>161810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61079"/>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161810</xdr:rowOff>
    </xdr:from>
    <xdr:to>
      <xdr:col>15</xdr:col>
      <xdr:colOff>50800</xdr:colOff>
      <xdr:row>36</xdr:row>
      <xdr:rowOff>34608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62560"/>
          <a:ext cx="889000" cy="4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34608</xdr:rowOff>
    </xdr:from>
    <xdr:to>
      <xdr:col>10</xdr:col>
      <xdr:colOff>114300</xdr:colOff>
      <xdr:row>36</xdr:row>
      <xdr:rowOff>51026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06808"/>
          <a:ext cx="8890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98885</xdr:rowOff>
    </xdr:from>
    <xdr:to>
      <xdr:col>24</xdr:col>
      <xdr:colOff>114300</xdr:colOff>
      <xdr:row>36</xdr:row>
      <xdr:rowOff>29035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121762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109529</xdr:rowOff>
    </xdr:from>
    <xdr:to>
      <xdr:col>20</xdr:col>
      <xdr:colOff>38100</xdr:colOff>
      <xdr:row>36</xdr:row>
      <xdr:rowOff>39679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56206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8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111010</xdr:rowOff>
    </xdr:from>
    <xdr:to>
      <xdr:col>15</xdr:col>
      <xdr:colOff>101600</xdr:colOff>
      <xdr:row>36</xdr:row>
      <xdr:rowOff>41160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57687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155258</xdr:rowOff>
    </xdr:from>
    <xdr:to>
      <xdr:col>10</xdr:col>
      <xdr:colOff>165100</xdr:colOff>
      <xdr:row>36</xdr:row>
      <xdr:rowOff>85408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101935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226</xdr:rowOff>
    </xdr:from>
    <xdr:to>
      <xdr:col>6</xdr:col>
      <xdr:colOff>38100</xdr:colOff>
      <xdr:row>36</xdr:row>
      <xdr:rowOff>101826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118353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112771</xdr:rowOff>
    </xdr:from>
    <xdr:to>
      <xdr:col>24</xdr:col>
      <xdr:colOff>63500</xdr:colOff>
      <xdr:row>56</xdr:row>
      <xdr:rowOff>134488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1397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134488</xdr:rowOff>
    </xdr:from>
    <xdr:to>
      <xdr:col>19</xdr:col>
      <xdr:colOff>177800</xdr:colOff>
      <xdr:row>56</xdr:row>
      <xdr:rowOff>157608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35688"/>
          <a:ext cx="889000" cy="2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131950</xdr:rowOff>
    </xdr:from>
    <xdr:to>
      <xdr:col>15</xdr:col>
      <xdr:colOff>50800</xdr:colOff>
      <xdr:row>56</xdr:row>
      <xdr:rowOff>157608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33150"/>
          <a:ext cx="8890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131950</xdr:rowOff>
    </xdr:from>
    <xdr:to>
      <xdr:col>10</xdr:col>
      <xdr:colOff>114300</xdr:colOff>
      <xdr:row>56</xdr:row>
      <xdr:rowOff>168184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33150"/>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61971</xdr:rowOff>
    </xdr:from>
    <xdr:to>
      <xdr:col>24</xdr:col>
      <xdr:colOff>114300</xdr:colOff>
      <xdr:row>56</xdr:row>
      <xdr:rowOff>163571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148348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83688</xdr:rowOff>
    </xdr:from>
    <xdr:to>
      <xdr:col>20</xdr:col>
      <xdr:colOff>38100</xdr:colOff>
      <xdr:row>57</xdr:row>
      <xdr:rowOff>13838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4965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106808</xdr:rowOff>
    </xdr:from>
    <xdr:to>
      <xdr:col>15</xdr:col>
      <xdr:colOff>101600</xdr:colOff>
      <xdr:row>57</xdr:row>
      <xdr:rowOff>36958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28085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81150</xdr:rowOff>
    </xdr:from>
    <xdr:to>
      <xdr:col>10</xdr:col>
      <xdr:colOff>165100</xdr:colOff>
      <xdr:row>57</xdr:row>
      <xdr:rowOff>11300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2427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7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117384</xdr:rowOff>
    </xdr:from>
    <xdr:to>
      <xdr:col>6</xdr:col>
      <xdr:colOff>38100</xdr:colOff>
      <xdr:row>57</xdr:row>
      <xdr:rowOff>47534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38661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106172</xdr:rowOff>
    </xdr:from>
    <xdr:to>
      <xdr:col>24</xdr:col>
      <xdr:colOff>63500</xdr:colOff>
      <xdr:row>78</xdr:row>
      <xdr:rowOff>122135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79272"/>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85827</xdr:rowOff>
    </xdr:from>
    <xdr:to>
      <xdr:col>19</xdr:col>
      <xdr:colOff>177800</xdr:colOff>
      <xdr:row>78</xdr:row>
      <xdr:rowOff>106172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58927"/>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85827</xdr:rowOff>
    </xdr:from>
    <xdr:to>
      <xdr:col>15</xdr:col>
      <xdr:colOff>50800</xdr:colOff>
      <xdr:row>78</xdr:row>
      <xdr:rowOff>120002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8927"/>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120002</xdr:rowOff>
    </xdr:from>
    <xdr:to>
      <xdr:col>10</xdr:col>
      <xdr:colOff>114300</xdr:colOff>
      <xdr:row>78</xdr:row>
      <xdr:rowOff>130175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9310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71335</xdr:rowOff>
    </xdr:from>
    <xdr:to>
      <xdr:col>24</xdr:col>
      <xdr:colOff>114300</xdr:colOff>
      <xdr:row>79</xdr:row>
      <xdr:rowOff>1485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157712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55372</xdr:rowOff>
    </xdr:from>
    <xdr:to>
      <xdr:col>20</xdr:col>
      <xdr:colOff>38100</xdr:colOff>
      <xdr:row>78</xdr:row>
      <xdr:rowOff>156972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148099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35027</xdr:rowOff>
    </xdr:from>
    <xdr:to>
      <xdr:col>15</xdr:col>
      <xdr:colOff>101600</xdr:colOff>
      <xdr:row>78</xdr:row>
      <xdr:rowOff>136627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127754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69202</xdr:rowOff>
    </xdr:from>
    <xdr:to>
      <xdr:col>10</xdr:col>
      <xdr:colOff>165100</xdr:colOff>
      <xdr:row>78</xdr:row>
      <xdr:rowOff>170802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161929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79375</xdr:rowOff>
    </xdr:from>
    <xdr:to>
      <xdr:col>6</xdr:col>
      <xdr:colOff>38100</xdr:colOff>
      <xdr:row>79</xdr:row>
      <xdr:rowOff>9525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20817</xdr:rowOff>
    </xdr:from>
    <xdr:to>
      <xdr:col>24</xdr:col>
      <xdr:colOff>63500</xdr:colOff>
      <xdr:row>97</xdr:row>
      <xdr:rowOff>121346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51467"/>
          <a:ext cx="838200" cy="10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20817</xdr:rowOff>
    </xdr:from>
    <xdr:to>
      <xdr:col>19</xdr:col>
      <xdr:colOff>177800</xdr:colOff>
      <xdr:row>98</xdr:row>
      <xdr:rowOff>118864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51467"/>
          <a:ext cx="889000" cy="26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118864</xdr:rowOff>
    </xdr:from>
    <xdr:to>
      <xdr:col>15</xdr:col>
      <xdr:colOff>50800</xdr:colOff>
      <xdr:row>98</xdr:row>
      <xdr:rowOff>131482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20964"/>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131482</xdr:rowOff>
    </xdr:from>
    <xdr:to>
      <xdr:col>10</xdr:col>
      <xdr:colOff>114300</xdr:colOff>
      <xdr:row>98</xdr:row>
      <xdr:rowOff>155342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33582"/>
          <a:ext cx="889000" cy="2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70546</xdr:rowOff>
    </xdr:from>
    <xdr:to>
      <xdr:col>24</xdr:col>
      <xdr:colOff>114300</xdr:colOff>
      <xdr:row>98</xdr:row>
      <xdr:rowOff>696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48973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141467</xdr:rowOff>
    </xdr:from>
    <xdr:to>
      <xdr:col>20</xdr:col>
      <xdr:colOff>38100</xdr:colOff>
      <xdr:row>97</xdr:row>
      <xdr:rowOff>71617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62744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9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68064</xdr:rowOff>
    </xdr:from>
    <xdr:to>
      <xdr:col>15</xdr:col>
      <xdr:colOff>101600</xdr:colOff>
      <xdr:row>98</xdr:row>
      <xdr:rowOff>169664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80682</xdr:rowOff>
    </xdr:from>
    <xdr:to>
      <xdr:col>10</xdr:col>
      <xdr:colOff>165100</xdr:colOff>
      <xdr:row>99</xdr:row>
      <xdr:rowOff>10832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7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104542</xdr:rowOff>
    </xdr:from>
    <xdr:to>
      <xdr:col>6</xdr:col>
      <xdr:colOff>38100</xdr:colOff>
      <xdr:row>99</xdr:row>
      <xdr:rowOff>34692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25819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86560</xdr:rowOff>
    </xdr:from>
    <xdr:to>
      <xdr:col>55</xdr:col>
      <xdr:colOff>0</xdr:colOff>
      <xdr:row>36</xdr:row>
      <xdr:rowOff>97720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58760"/>
          <a:ext cx="838200" cy="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93555</xdr:rowOff>
    </xdr:from>
    <xdr:to>
      <xdr:col>50</xdr:col>
      <xdr:colOff>114300</xdr:colOff>
      <xdr:row>36</xdr:row>
      <xdr:rowOff>97720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51405"/>
          <a:ext cx="889000" cy="5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93555</xdr:rowOff>
    </xdr:from>
    <xdr:to>
      <xdr:col>45</xdr:col>
      <xdr:colOff>177800</xdr:colOff>
      <xdr:row>36</xdr:row>
      <xdr:rowOff>138118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51405"/>
          <a:ext cx="889000" cy="5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138118</xdr:rowOff>
    </xdr:from>
    <xdr:to>
      <xdr:col>41</xdr:col>
      <xdr:colOff>50800</xdr:colOff>
      <xdr:row>36</xdr:row>
      <xdr:rowOff>164809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10318"/>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35760</xdr:rowOff>
    </xdr:from>
    <xdr:to>
      <xdr:col>55</xdr:col>
      <xdr:colOff>50800</xdr:colOff>
      <xdr:row>36</xdr:row>
      <xdr:rowOff>137360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14187</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46920</xdr:rowOff>
    </xdr:from>
    <xdr:to>
      <xdr:col>50</xdr:col>
      <xdr:colOff>165100</xdr:colOff>
      <xdr:row>36</xdr:row>
      <xdr:rowOff>148520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139647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42755</xdr:rowOff>
    </xdr:from>
    <xdr:to>
      <xdr:col>46</xdr:col>
      <xdr:colOff>38100</xdr:colOff>
      <xdr:row>33</xdr:row>
      <xdr:rowOff>144355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135482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87318</xdr:rowOff>
    </xdr:from>
    <xdr:to>
      <xdr:col>41</xdr:col>
      <xdr:colOff>101600</xdr:colOff>
      <xdr:row>37</xdr:row>
      <xdr:rowOff>17468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8595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114009</xdr:rowOff>
    </xdr:from>
    <xdr:to>
      <xdr:col>36</xdr:col>
      <xdr:colOff>165100</xdr:colOff>
      <xdr:row>37</xdr:row>
      <xdr:rowOff>44159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35286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148304</xdr:rowOff>
    </xdr:from>
    <xdr:to>
      <xdr:col>55</xdr:col>
      <xdr:colOff>0</xdr:colOff>
      <xdr:row>58</xdr:row>
      <xdr:rowOff>46317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920954"/>
          <a:ext cx="838200" cy="6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76597</xdr:rowOff>
    </xdr:from>
    <xdr:to>
      <xdr:col>50</xdr:col>
      <xdr:colOff>114300</xdr:colOff>
      <xdr:row>57</xdr:row>
      <xdr:rowOff>148304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849247"/>
          <a:ext cx="889000" cy="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76597</xdr:rowOff>
    </xdr:from>
    <xdr:to>
      <xdr:col>45</xdr:col>
      <xdr:colOff>177800</xdr:colOff>
      <xdr:row>58</xdr:row>
      <xdr:rowOff>3052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49247"/>
          <a:ext cx="889000" cy="9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97724</xdr:rowOff>
    </xdr:from>
    <xdr:to>
      <xdr:col>41</xdr:col>
      <xdr:colOff>50800</xdr:colOff>
      <xdr:row>58</xdr:row>
      <xdr:rowOff>3052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870374"/>
          <a:ext cx="889000" cy="7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166967</xdr:rowOff>
    </xdr:from>
    <xdr:to>
      <xdr:col>55</xdr:col>
      <xdr:colOff>50800</xdr:colOff>
      <xdr:row>58</xdr:row>
      <xdr:rowOff>97117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9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81894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97504</xdr:rowOff>
    </xdr:from>
    <xdr:to>
      <xdr:col>50</xdr:col>
      <xdr:colOff>165100</xdr:colOff>
      <xdr:row>58</xdr:row>
      <xdr:rowOff>27654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18781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25797</xdr:rowOff>
    </xdr:from>
    <xdr:to>
      <xdr:col>46</xdr:col>
      <xdr:colOff>38100</xdr:colOff>
      <xdr:row>57</xdr:row>
      <xdr:rowOff>127397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118524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123702</xdr:rowOff>
    </xdr:from>
    <xdr:to>
      <xdr:col>41</xdr:col>
      <xdr:colOff>101600</xdr:colOff>
      <xdr:row>58</xdr:row>
      <xdr:rowOff>53852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9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44979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8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46924</xdr:rowOff>
    </xdr:from>
    <xdr:to>
      <xdr:col>36</xdr:col>
      <xdr:colOff>165100</xdr:colOff>
      <xdr:row>57</xdr:row>
      <xdr:rowOff>148524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139651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1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143121</xdr:rowOff>
    </xdr:from>
    <xdr:to>
      <xdr:col>55</xdr:col>
      <xdr:colOff>0</xdr:colOff>
      <xdr:row>78</xdr:row>
      <xdr:rowOff>155214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16221"/>
          <a:ext cx="8382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155214</xdr:rowOff>
    </xdr:from>
    <xdr:to>
      <xdr:col>50</xdr:col>
      <xdr:colOff>114300</xdr:colOff>
      <xdr:row>78</xdr:row>
      <xdr:rowOff>165509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28314"/>
          <a:ext cx="889000" cy="1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145681</xdr:rowOff>
    </xdr:from>
    <xdr:to>
      <xdr:col>45</xdr:col>
      <xdr:colOff>177800</xdr:colOff>
      <xdr:row>78</xdr:row>
      <xdr:rowOff>165509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18781"/>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131043</xdr:rowOff>
    </xdr:from>
    <xdr:to>
      <xdr:col>41</xdr:col>
      <xdr:colOff>50800</xdr:colOff>
      <xdr:row>78</xdr:row>
      <xdr:rowOff>145681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04143"/>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92321</xdr:rowOff>
    </xdr:from>
    <xdr:to>
      <xdr:col>55</xdr:col>
      <xdr:colOff>50800</xdr:colOff>
      <xdr:row>79</xdr:row>
      <xdr:rowOff>22471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7248</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8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104414</xdr:rowOff>
    </xdr:from>
    <xdr:to>
      <xdr:col>50</xdr:col>
      <xdr:colOff>165100</xdr:colOff>
      <xdr:row>79</xdr:row>
      <xdr:rowOff>34564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25691</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114709</xdr:rowOff>
    </xdr:from>
    <xdr:to>
      <xdr:col>46</xdr:col>
      <xdr:colOff>38100</xdr:colOff>
      <xdr:row>79</xdr:row>
      <xdr:rowOff>44859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35986</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8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94881</xdr:rowOff>
    </xdr:from>
    <xdr:to>
      <xdr:col>41</xdr:col>
      <xdr:colOff>101600</xdr:colOff>
      <xdr:row>79</xdr:row>
      <xdr:rowOff>25031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16158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6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80243</xdr:rowOff>
    </xdr:from>
    <xdr:to>
      <xdr:col>36</xdr:col>
      <xdr:colOff>165100</xdr:colOff>
      <xdr:row>79</xdr:row>
      <xdr:rowOff>10393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1520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4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65373</xdr:rowOff>
    </xdr:from>
    <xdr:to>
      <xdr:col>55</xdr:col>
      <xdr:colOff>0</xdr:colOff>
      <xdr:row>98</xdr:row>
      <xdr:rowOff>106567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67473"/>
          <a:ext cx="8382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138114</xdr:rowOff>
    </xdr:from>
    <xdr:to>
      <xdr:col>50</xdr:col>
      <xdr:colOff>114300</xdr:colOff>
      <xdr:row>98</xdr:row>
      <xdr:rowOff>65373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68764"/>
          <a:ext cx="889000" cy="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138114</xdr:rowOff>
    </xdr:from>
    <xdr:to>
      <xdr:col>45</xdr:col>
      <xdr:colOff>177800</xdr:colOff>
      <xdr:row>98</xdr:row>
      <xdr:rowOff>72825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68764"/>
          <a:ext cx="889000" cy="10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24902</xdr:rowOff>
    </xdr:from>
    <xdr:to>
      <xdr:col>41</xdr:col>
      <xdr:colOff>50800</xdr:colOff>
      <xdr:row>98</xdr:row>
      <xdr:rowOff>72825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27002"/>
          <a:ext cx="889000" cy="4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55767</xdr:rowOff>
    </xdr:from>
    <xdr:to>
      <xdr:col>55</xdr:col>
      <xdr:colOff>50800</xdr:colOff>
      <xdr:row>98</xdr:row>
      <xdr:rowOff>157367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142144</xdr:rowOff>
    </xdr:from>
    <xdr:ext cx="469744"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14573</xdr:rowOff>
    </xdr:from>
    <xdr:to>
      <xdr:col>50</xdr:col>
      <xdr:colOff>165100</xdr:colOff>
      <xdr:row>98</xdr:row>
      <xdr:rowOff>116173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107300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0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87314</xdr:rowOff>
    </xdr:from>
    <xdr:to>
      <xdr:col>46</xdr:col>
      <xdr:colOff>38100</xdr:colOff>
      <xdr:row>98</xdr:row>
      <xdr:rowOff>17464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8591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22025</xdr:rowOff>
    </xdr:from>
    <xdr:to>
      <xdr:col>41</xdr:col>
      <xdr:colOff>101600</xdr:colOff>
      <xdr:row>98</xdr:row>
      <xdr:rowOff>123625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114752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145552</xdr:rowOff>
    </xdr:from>
    <xdr:to>
      <xdr:col>36</xdr:col>
      <xdr:colOff>165100</xdr:colOff>
      <xdr:row>98</xdr:row>
      <xdr:rowOff>75702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66829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40869</xdr:rowOff>
    </xdr:from>
    <xdr:to>
      <xdr:col>85</xdr:col>
      <xdr:colOff>127000</xdr:colOff>
      <xdr:row>39</xdr:row>
      <xdr:rowOff>43383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27419"/>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40869</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27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164008</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7910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164008</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7910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164033</xdr:rowOff>
    </xdr:from>
    <xdr:to>
      <xdr:col>85</xdr:col>
      <xdr:colOff>177800</xdr:colOff>
      <xdr:row>39</xdr:row>
      <xdr:rowOff>94183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78960</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4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161519</xdr:rowOff>
    </xdr:from>
    <xdr:to>
      <xdr:col>81</xdr:col>
      <xdr:colOff>101600</xdr:colOff>
      <xdr:row>39</xdr:row>
      <xdr:rowOff>91669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82796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6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113208</xdr:rowOff>
    </xdr:from>
    <xdr:to>
      <xdr:col>72</xdr:col>
      <xdr:colOff>38100</xdr:colOff>
      <xdr:row>39</xdr:row>
      <xdr:rowOff>43358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34485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2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113381</xdr:rowOff>
    </xdr:from>
    <xdr:to>
      <xdr:col>85</xdr:col>
      <xdr:colOff>127000</xdr:colOff>
      <xdr:row>77</xdr:row>
      <xdr:rowOff>118920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15031"/>
          <a:ext cx="8382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118920</xdr:rowOff>
    </xdr:from>
    <xdr:to>
      <xdr:col>81</xdr:col>
      <xdr:colOff>50800</xdr:colOff>
      <xdr:row>77</xdr:row>
      <xdr:rowOff>132104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20570"/>
          <a:ext cx="8890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132104</xdr:rowOff>
    </xdr:from>
    <xdr:to>
      <xdr:col>76</xdr:col>
      <xdr:colOff>114300</xdr:colOff>
      <xdr:row>77</xdr:row>
      <xdr:rowOff>136438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33754"/>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136438</xdr:rowOff>
    </xdr:from>
    <xdr:to>
      <xdr:col>71</xdr:col>
      <xdr:colOff>177800</xdr:colOff>
      <xdr:row>77</xdr:row>
      <xdr:rowOff>161531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38088"/>
          <a:ext cx="8890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62581</xdr:rowOff>
    </xdr:from>
    <xdr:to>
      <xdr:col>85</xdr:col>
      <xdr:colOff>177800</xdr:colOff>
      <xdr:row>77</xdr:row>
      <xdr:rowOff>164181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41008</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4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68120</xdr:rowOff>
    </xdr:from>
    <xdr:to>
      <xdr:col>81</xdr:col>
      <xdr:colOff>101600</xdr:colOff>
      <xdr:row>77</xdr:row>
      <xdr:rowOff>169720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160847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81304</xdr:rowOff>
    </xdr:from>
    <xdr:to>
      <xdr:col>76</xdr:col>
      <xdr:colOff>165100</xdr:colOff>
      <xdr:row>78</xdr:row>
      <xdr:rowOff>11454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2581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85638</xdr:rowOff>
    </xdr:from>
    <xdr:to>
      <xdr:col>72</xdr:col>
      <xdr:colOff>38100</xdr:colOff>
      <xdr:row>78</xdr:row>
      <xdr:rowOff>15788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6915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110731</xdr:rowOff>
    </xdr:from>
    <xdr:to>
      <xdr:col>67</xdr:col>
      <xdr:colOff>101600</xdr:colOff>
      <xdr:row>78</xdr:row>
      <xdr:rowOff>40881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32008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86995</xdr:rowOff>
    </xdr:from>
    <xdr:to>
      <xdr:col>85</xdr:col>
      <xdr:colOff>127000</xdr:colOff>
      <xdr:row>98</xdr:row>
      <xdr:rowOff>9691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17645"/>
          <a:ext cx="838200" cy="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86995</xdr:rowOff>
    </xdr:from>
    <xdr:to>
      <xdr:col>81</xdr:col>
      <xdr:colOff>50800</xdr:colOff>
      <xdr:row>98</xdr:row>
      <xdr:rowOff>31353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17645"/>
          <a:ext cx="889000" cy="1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1122</xdr:rowOff>
    </xdr:from>
    <xdr:to>
      <xdr:col>76</xdr:col>
      <xdr:colOff>114300</xdr:colOff>
      <xdr:row>98</xdr:row>
      <xdr:rowOff>31353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03222"/>
          <a:ext cx="889000" cy="3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1122</xdr:rowOff>
    </xdr:from>
    <xdr:to>
      <xdr:col>71</xdr:col>
      <xdr:colOff>177800</xdr:colOff>
      <xdr:row>98</xdr:row>
      <xdr:rowOff>33277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03222"/>
          <a:ext cx="889000" cy="3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130341</xdr:rowOff>
    </xdr:from>
    <xdr:to>
      <xdr:col>85</xdr:col>
      <xdr:colOff>177800</xdr:colOff>
      <xdr:row>98</xdr:row>
      <xdr:rowOff>60491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46186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36195</xdr:rowOff>
    </xdr:from>
    <xdr:to>
      <xdr:col>81</xdr:col>
      <xdr:colOff>101600</xdr:colOff>
      <xdr:row>97</xdr:row>
      <xdr:rowOff>137795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154322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152003</xdr:rowOff>
    </xdr:from>
    <xdr:to>
      <xdr:col>76</xdr:col>
      <xdr:colOff>165100</xdr:colOff>
      <xdr:row>98</xdr:row>
      <xdr:rowOff>82153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73280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121772</xdr:rowOff>
    </xdr:from>
    <xdr:to>
      <xdr:col>72</xdr:col>
      <xdr:colOff>38100</xdr:colOff>
      <xdr:row>98</xdr:row>
      <xdr:rowOff>51922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68449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2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153927</xdr:rowOff>
    </xdr:from>
    <xdr:to>
      <xdr:col>67</xdr:col>
      <xdr:colOff>101600</xdr:colOff>
      <xdr:row>98</xdr:row>
      <xdr:rowOff>84077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75204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52135</xdr:rowOff>
    </xdr:from>
    <xdr:to>
      <xdr:col>116</xdr:col>
      <xdr:colOff>63500</xdr:colOff>
      <xdr:row>76</xdr:row>
      <xdr:rowOff>69433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82335"/>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69433</xdr:rowOff>
    </xdr:from>
    <xdr:to>
      <xdr:col>111</xdr:col>
      <xdr:colOff>177800</xdr:colOff>
      <xdr:row>76</xdr:row>
      <xdr:rowOff>71174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99633"/>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71174</xdr:rowOff>
    </xdr:from>
    <xdr:to>
      <xdr:col>107</xdr:col>
      <xdr:colOff>50800</xdr:colOff>
      <xdr:row>76</xdr:row>
      <xdr:rowOff>92489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01374"/>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92489</xdr:rowOff>
    </xdr:from>
    <xdr:to>
      <xdr:col>102</xdr:col>
      <xdr:colOff>114300</xdr:colOff>
      <xdr:row>76</xdr:row>
      <xdr:rowOff>124547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122689"/>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1335</xdr:rowOff>
    </xdr:from>
    <xdr:to>
      <xdr:col>116</xdr:col>
      <xdr:colOff>114300</xdr:colOff>
      <xdr:row>76</xdr:row>
      <xdr:rowOff>102935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151212</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0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18633</xdr:rowOff>
    </xdr:from>
    <xdr:to>
      <xdr:col>112</xdr:col>
      <xdr:colOff>38100</xdr:colOff>
      <xdr:row>76</xdr:row>
      <xdr:rowOff>120233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111360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20374</xdr:rowOff>
    </xdr:from>
    <xdr:to>
      <xdr:col>107</xdr:col>
      <xdr:colOff>101600</xdr:colOff>
      <xdr:row>76</xdr:row>
      <xdr:rowOff>121974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113101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41689</xdr:rowOff>
    </xdr:from>
    <xdr:to>
      <xdr:col>102</xdr:col>
      <xdr:colOff>165100</xdr:colOff>
      <xdr:row>76</xdr:row>
      <xdr:rowOff>143289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134416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73747</xdr:rowOff>
    </xdr:from>
    <xdr:to>
      <xdr:col>98</xdr:col>
      <xdr:colOff>38100</xdr:colOff>
      <xdr:row>77</xdr:row>
      <xdr:rowOff>3897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1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166474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476,139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類似団体平均と比較し高い水準となっているのは人件費である。</a:t>
          </a:r>
        </a:p>
        <a:p>
          <a:r>
            <a:rPr kumimoji="1" lang="ja-JP" altLang="en-US" sz="1300">
              <a:latin typeface="ＭＳ Ｐゴシック" panose="020B0600070205080204" pitchFamily="50" charset="-128"/>
              <a:ea typeface="ＭＳ Ｐゴシック" panose="020B0600070205080204" pitchFamily="50" charset="-128"/>
            </a:rPr>
            <a:t>人件費は、会計年度任用職員報酬、新型コロナウイルスワクチン接種事業及び選挙事務に係る時間外勤務手当の増加等により</a:t>
          </a:r>
          <a:r>
            <a:rPr kumimoji="1" lang="en-US" altLang="ja-JP" sz="1300">
              <a:latin typeface="ＭＳ Ｐゴシック" panose="020B0600070205080204" pitchFamily="50" charset="-128"/>
              <a:ea typeface="ＭＳ Ｐゴシック" panose="020B0600070205080204" pitchFamily="50" charset="-128"/>
            </a:rPr>
            <a:t>110,316</a:t>
          </a:r>
          <a:r>
            <a:rPr kumimoji="1" lang="ja-JP" altLang="en-US" sz="1300">
              <a:latin typeface="ＭＳ Ｐゴシック" panose="020B0600070205080204" pitchFamily="50" charset="-128"/>
              <a:ea typeface="ＭＳ Ｐゴシック" panose="020B0600070205080204" pitchFamily="50" charset="-128"/>
            </a:rPr>
            <a:t>円（類似団体比較</a:t>
          </a:r>
          <a:r>
            <a:rPr kumimoji="1" lang="en-US" altLang="ja-JP" sz="1300">
              <a:latin typeface="ＭＳ Ｐゴシック" panose="020B0600070205080204" pitchFamily="50" charset="-128"/>
              <a:ea typeface="ＭＳ Ｐゴシック" panose="020B0600070205080204" pitchFamily="50" charset="-128"/>
            </a:rPr>
            <a:t>1,559</a:t>
          </a:r>
          <a:r>
            <a:rPr kumimoji="1" lang="ja-JP" altLang="en-US" sz="1300">
              <a:latin typeface="ＭＳ Ｐゴシック" panose="020B0600070205080204" pitchFamily="50" charset="-128"/>
              <a:ea typeface="ＭＳ Ｐゴシック" panose="020B0600070205080204" pitchFamily="50" charset="-128"/>
            </a:rPr>
            <a:t>円高）となっている。今後も組織の見直し等を図る中で計画的な職員採用に努める。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10,721
10,521
27.50
5,436,201
5,104,695
191,944
3,377,431
4,175,813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9589</xdr:rowOff>
    </xdr:from>
    <xdr:to>
      <xdr:col>24</xdr:col>
      <xdr:colOff>63500</xdr:colOff>
      <xdr:row>35</xdr:row>
      <xdr:rowOff>52260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0339"/>
          <a:ext cx="8382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10732</xdr:rowOff>
    </xdr:from>
    <xdr:to>
      <xdr:col>19</xdr:col>
      <xdr:colOff>177800</xdr:colOff>
      <xdr:row>35</xdr:row>
      <xdr:rowOff>52260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1482"/>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10732</xdr:rowOff>
    </xdr:from>
    <xdr:to>
      <xdr:col>15</xdr:col>
      <xdr:colOff>50800</xdr:colOff>
      <xdr:row>35</xdr:row>
      <xdr:rowOff>40830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1482"/>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40830</xdr:rowOff>
    </xdr:from>
    <xdr:to>
      <xdr:col>10</xdr:col>
      <xdr:colOff>114300</xdr:colOff>
      <xdr:row>35</xdr:row>
      <xdr:rowOff>59118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130239</xdr:rowOff>
    </xdr:from>
    <xdr:to>
      <xdr:col>24</xdr:col>
      <xdr:colOff>114300</xdr:colOff>
      <xdr:row>35</xdr:row>
      <xdr:rowOff>60389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153116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xdr:rowOff>
    </xdr:from>
    <xdr:to>
      <xdr:col>20</xdr:col>
      <xdr:colOff>38100</xdr:colOff>
      <xdr:row>35</xdr:row>
      <xdr:rowOff>103060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119587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131382</xdr:rowOff>
    </xdr:from>
    <xdr:to>
      <xdr:col>15</xdr:col>
      <xdr:colOff>101600</xdr:colOff>
      <xdr:row>35</xdr:row>
      <xdr:rowOff>61532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78059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161480</xdr:rowOff>
    </xdr:from>
    <xdr:to>
      <xdr:col>10</xdr:col>
      <xdr:colOff>165100</xdr:colOff>
      <xdr:row>35</xdr:row>
      <xdr:rowOff>91630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8318</xdr:rowOff>
    </xdr:from>
    <xdr:to>
      <xdr:col>6</xdr:col>
      <xdr:colOff>38100</xdr:colOff>
      <xdr:row>35</xdr:row>
      <xdr:rowOff>109918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126445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63419</xdr:rowOff>
    </xdr:from>
    <xdr:to>
      <xdr:col>24</xdr:col>
      <xdr:colOff>63500</xdr:colOff>
      <xdr:row>57</xdr:row>
      <xdr:rowOff>102445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6069"/>
          <a:ext cx="8382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3948</xdr:rowOff>
    </xdr:from>
    <xdr:to>
      <xdr:col>19</xdr:col>
      <xdr:colOff>177800</xdr:colOff>
      <xdr:row>57</xdr:row>
      <xdr:rowOff>63419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05148"/>
          <a:ext cx="889000" cy="23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3948</xdr:rowOff>
    </xdr:from>
    <xdr:to>
      <xdr:col>15</xdr:col>
      <xdr:colOff>50800</xdr:colOff>
      <xdr:row>57</xdr:row>
      <xdr:rowOff>125178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05148"/>
          <a:ext cx="889000" cy="2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125178</xdr:rowOff>
    </xdr:from>
    <xdr:to>
      <xdr:col>10</xdr:col>
      <xdr:colOff>114300</xdr:colOff>
      <xdr:row>57</xdr:row>
      <xdr:rowOff>171414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97828"/>
          <a:ext cx="889000" cy="4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51645</xdr:rowOff>
    </xdr:from>
    <xdr:to>
      <xdr:col>24</xdr:col>
      <xdr:colOff>114300</xdr:colOff>
      <xdr:row>57</xdr:row>
      <xdr:rowOff>153245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30072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12619</xdr:rowOff>
    </xdr:from>
    <xdr:to>
      <xdr:col>20</xdr:col>
      <xdr:colOff>38100</xdr:colOff>
      <xdr:row>57</xdr:row>
      <xdr:rowOff>114219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105346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124598</xdr:rowOff>
    </xdr:from>
    <xdr:to>
      <xdr:col>15</xdr:col>
      <xdr:colOff>101600</xdr:colOff>
      <xdr:row>56</xdr:row>
      <xdr:rowOff>54748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45875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74378</xdr:rowOff>
    </xdr:from>
    <xdr:to>
      <xdr:col>10</xdr:col>
      <xdr:colOff>165100</xdr:colOff>
      <xdr:row>58</xdr:row>
      <xdr:rowOff>4528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167105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120614</xdr:rowOff>
    </xdr:from>
    <xdr:to>
      <xdr:col>6</xdr:col>
      <xdr:colOff>38100</xdr:colOff>
      <xdr:row>58</xdr:row>
      <xdr:rowOff>50764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41891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14330</xdr:rowOff>
    </xdr:from>
    <xdr:to>
      <xdr:col>24</xdr:col>
      <xdr:colOff>62865</xdr:colOff>
      <xdr:row>77</xdr:row>
      <xdr:rowOff>43368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7280"/>
          <a:ext cx="1270" cy="105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47195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43368</xdr:rowOff>
    </xdr:from>
    <xdr:to>
      <xdr:col>24</xdr:col>
      <xdr:colOff>152400</xdr:colOff>
      <xdr:row>77</xdr:row>
      <xdr:rowOff>43368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132457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14330</xdr:rowOff>
    </xdr:from>
    <xdr:to>
      <xdr:col>24</xdr:col>
      <xdr:colOff>152400</xdr:colOff>
      <xdr:row>71</xdr:row>
      <xdr:rowOff>14330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53907</xdr:rowOff>
    </xdr:from>
    <xdr:to>
      <xdr:col>24</xdr:col>
      <xdr:colOff>63500</xdr:colOff>
      <xdr:row>76</xdr:row>
      <xdr:rowOff>107068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84107"/>
          <a:ext cx="838200" cy="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27887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51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5010</xdr:rowOff>
    </xdr:from>
    <xdr:to>
      <xdr:col>24</xdr:col>
      <xdr:colOff>114300</xdr:colOff>
      <xdr:row>75</xdr:row>
      <xdr:rowOff>106610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53907</xdr:rowOff>
    </xdr:from>
    <xdr:to>
      <xdr:col>19</xdr:col>
      <xdr:colOff>177800</xdr:colOff>
      <xdr:row>77</xdr:row>
      <xdr:rowOff>51088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84107"/>
          <a:ext cx="889000" cy="1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139061</xdr:rowOff>
    </xdr:from>
    <xdr:to>
      <xdr:col>20</xdr:col>
      <xdr:colOff>38100</xdr:colOff>
      <xdr:row>75</xdr:row>
      <xdr:rowOff>69211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85738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51088</xdr:rowOff>
    </xdr:from>
    <xdr:to>
      <xdr:col>15</xdr:col>
      <xdr:colOff>50800</xdr:colOff>
      <xdr:row>77</xdr:row>
      <xdr:rowOff>87237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52738"/>
          <a:ext cx="889000" cy="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114120</xdr:rowOff>
    </xdr:from>
    <xdr:to>
      <xdr:col>15</xdr:col>
      <xdr:colOff>101600</xdr:colOff>
      <xdr:row>76</xdr:row>
      <xdr:rowOff>44270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60797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87237</xdr:rowOff>
    </xdr:from>
    <xdr:to>
      <xdr:col>10</xdr:col>
      <xdr:colOff>114300</xdr:colOff>
      <xdr:row>77</xdr:row>
      <xdr:rowOff>131180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88887"/>
          <a:ext cx="8890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164367</xdr:rowOff>
    </xdr:from>
    <xdr:to>
      <xdr:col>10</xdr:col>
      <xdr:colOff>165100</xdr:colOff>
      <xdr:row>76</xdr:row>
      <xdr:rowOff>94517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111044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24287</xdr:rowOff>
    </xdr:from>
    <xdr:to>
      <xdr:col>6</xdr:col>
      <xdr:colOff>38100</xdr:colOff>
      <xdr:row>76</xdr:row>
      <xdr:rowOff>125887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142413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56268</xdr:rowOff>
    </xdr:from>
    <xdr:to>
      <xdr:col>24</xdr:col>
      <xdr:colOff>114300</xdr:colOff>
      <xdr:row>76</xdr:row>
      <xdr:rowOff>157868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142645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3107</xdr:rowOff>
    </xdr:from>
    <xdr:to>
      <xdr:col>20</xdr:col>
      <xdr:colOff>38100</xdr:colOff>
      <xdr:row>76</xdr:row>
      <xdr:rowOff>104707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95834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288</xdr:rowOff>
    </xdr:from>
    <xdr:to>
      <xdr:col>15</xdr:col>
      <xdr:colOff>101600</xdr:colOff>
      <xdr:row>77</xdr:row>
      <xdr:rowOff>101888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93015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9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36437</xdr:rowOff>
    </xdr:from>
    <xdr:to>
      <xdr:col>10</xdr:col>
      <xdr:colOff>165100</xdr:colOff>
      <xdr:row>77</xdr:row>
      <xdr:rowOff>138037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129164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3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80380</xdr:rowOff>
    </xdr:from>
    <xdr:to>
      <xdr:col>6</xdr:col>
      <xdr:colOff>38100</xdr:colOff>
      <xdr:row>78</xdr:row>
      <xdr:rowOff>10530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22095</xdr:rowOff>
    </xdr:from>
    <xdr:to>
      <xdr:col>24</xdr:col>
      <xdr:colOff>63500</xdr:colOff>
      <xdr:row>97</xdr:row>
      <xdr:rowOff>25290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52745"/>
          <a:ext cx="8382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22095</xdr:rowOff>
    </xdr:from>
    <xdr:to>
      <xdr:col>19</xdr:col>
      <xdr:colOff>177800</xdr:colOff>
      <xdr:row>97</xdr:row>
      <xdr:rowOff>68518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52745"/>
          <a:ext cx="889000" cy="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68518</xdr:rowOff>
    </xdr:from>
    <xdr:to>
      <xdr:col>15</xdr:col>
      <xdr:colOff>50800</xdr:colOff>
      <xdr:row>97</xdr:row>
      <xdr:rowOff>79395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99168"/>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79395</xdr:rowOff>
    </xdr:from>
    <xdr:to>
      <xdr:col>10</xdr:col>
      <xdr:colOff>114300</xdr:colOff>
      <xdr:row>97</xdr:row>
      <xdr:rowOff>86240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10045"/>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145940</xdr:rowOff>
    </xdr:from>
    <xdr:to>
      <xdr:col>24</xdr:col>
      <xdr:colOff>114300</xdr:colOff>
      <xdr:row>97</xdr:row>
      <xdr:rowOff>76090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124367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142745</xdr:rowOff>
    </xdr:from>
    <xdr:to>
      <xdr:col>20</xdr:col>
      <xdr:colOff>38100</xdr:colOff>
      <xdr:row>97</xdr:row>
      <xdr:rowOff>72895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64022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17718</xdr:rowOff>
    </xdr:from>
    <xdr:to>
      <xdr:col>15</xdr:col>
      <xdr:colOff>101600</xdr:colOff>
      <xdr:row>97</xdr:row>
      <xdr:rowOff>119318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110445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28595</xdr:rowOff>
    </xdr:from>
    <xdr:to>
      <xdr:col>10</xdr:col>
      <xdr:colOff>165100</xdr:colOff>
      <xdr:row>97</xdr:row>
      <xdr:rowOff>130195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121322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35440</xdr:rowOff>
    </xdr:from>
    <xdr:to>
      <xdr:col>6</xdr:col>
      <xdr:colOff>38100</xdr:colOff>
      <xdr:row>97</xdr:row>
      <xdr:rowOff>137040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128167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96919</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346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46119</xdr:rowOff>
    </xdr:from>
    <xdr:to>
      <xdr:col>36</xdr:col>
      <xdr:colOff>165100</xdr:colOff>
      <xdr:row>39</xdr:row>
      <xdr:rowOff>147719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138846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13208</xdr:rowOff>
    </xdr:from>
    <xdr:to>
      <xdr:col>55</xdr:col>
      <xdr:colOff>0</xdr:colOff>
      <xdr:row>58</xdr:row>
      <xdr:rowOff>49875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57308"/>
          <a:ext cx="8382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58288</xdr:rowOff>
    </xdr:from>
    <xdr:to>
      <xdr:col>50</xdr:col>
      <xdr:colOff>114300</xdr:colOff>
      <xdr:row>58</xdr:row>
      <xdr:rowOff>13208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30938"/>
          <a:ext cx="889000" cy="1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58288</xdr:rowOff>
    </xdr:from>
    <xdr:to>
      <xdr:col>45</xdr:col>
      <xdr:colOff>177800</xdr:colOff>
      <xdr:row>58</xdr:row>
      <xdr:rowOff>32502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30938"/>
          <a:ext cx="889000" cy="1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133772</xdr:rowOff>
    </xdr:from>
    <xdr:to>
      <xdr:col>41</xdr:col>
      <xdr:colOff>50800</xdr:colOff>
      <xdr:row>58</xdr:row>
      <xdr:rowOff>32502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06422"/>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170525</xdr:rowOff>
    </xdr:from>
    <xdr:to>
      <xdr:col>55</xdr:col>
      <xdr:colOff>50800</xdr:colOff>
      <xdr:row>58</xdr:row>
      <xdr:rowOff>100675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148952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133858</xdr:rowOff>
    </xdr:from>
    <xdr:to>
      <xdr:col>50</xdr:col>
      <xdr:colOff>165100</xdr:colOff>
      <xdr:row>58</xdr:row>
      <xdr:rowOff>64008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55135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7488</xdr:rowOff>
    </xdr:from>
    <xdr:to>
      <xdr:col>46</xdr:col>
      <xdr:colOff>38100</xdr:colOff>
      <xdr:row>57</xdr:row>
      <xdr:rowOff>109088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125615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153152</xdr:rowOff>
    </xdr:from>
    <xdr:to>
      <xdr:col>41</xdr:col>
      <xdr:colOff>101600</xdr:colOff>
      <xdr:row>58</xdr:row>
      <xdr:rowOff>83302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74429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82972</xdr:rowOff>
    </xdr:from>
    <xdr:to>
      <xdr:col>36</xdr:col>
      <xdr:colOff>165100</xdr:colOff>
      <xdr:row>58</xdr:row>
      <xdr:rowOff>13122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3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37046</xdr:rowOff>
    </xdr:from>
    <xdr:to>
      <xdr:col>55</xdr:col>
      <xdr:colOff>0</xdr:colOff>
      <xdr:row>78</xdr:row>
      <xdr:rowOff>51752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10146"/>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37046</xdr:rowOff>
    </xdr:from>
    <xdr:to>
      <xdr:col>50</xdr:col>
      <xdr:colOff>114300</xdr:colOff>
      <xdr:row>78</xdr:row>
      <xdr:rowOff>48464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10146"/>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48464</xdr:rowOff>
    </xdr:from>
    <xdr:to>
      <xdr:col>45</xdr:col>
      <xdr:colOff>177800</xdr:colOff>
      <xdr:row>78</xdr:row>
      <xdr:rowOff>80150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21564"/>
          <a:ext cx="889000" cy="3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80150</xdr:rowOff>
    </xdr:from>
    <xdr:to>
      <xdr:col>41</xdr:col>
      <xdr:colOff>50800</xdr:colOff>
      <xdr:row>78</xdr:row>
      <xdr:rowOff>109970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53250"/>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952</xdr:rowOff>
    </xdr:from>
    <xdr:to>
      <xdr:col>55</xdr:col>
      <xdr:colOff>50800</xdr:colOff>
      <xdr:row>78</xdr:row>
      <xdr:rowOff>102552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150829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5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157696</xdr:rowOff>
    </xdr:from>
    <xdr:to>
      <xdr:col>50</xdr:col>
      <xdr:colOff>165100</xdr:colOff>
      <xdr:row>78</xdr:row>
      <xdr:rowOff>87846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78973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169114</xdr:rowOff>
    </xdr:from>
    <xdr:to>
      <xdr:col>46</xdr:col>
      <xdr:colOff>38100</xdr:colOff>
      <xdr:row>78</xdr:row>
      <xdr:rowOff>99264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90391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29350</xdr:rowOff>
    </xdr:from>
    <xdr:to>
      <xdr:col>41</xdr:col>
      <xdr:colOff>101600</xdr:colOff>
      <xdr:row>78</xdr:row>
      <xdr:rowOff>130950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122077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59170</xdr:rowOff>
    </xdr:from>
    <xdr:to>
      <xdr:col>36</xdr:col>
      <xdr:colOff>165100</xdr:colOff>
      <xdr:row>78</xdr:row>
      <xdr:rowOff>160770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151897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21811</xdr:rowOff>
    </xdr:from>
    <xdr:to>
      <xdr:col>55</xdr:col>
      <xdr:colOff>0</xdr:colOff>
      <xdr:row>97</xdr:row>
      <xdr:rowOff>74121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52461"/>
          <a:ext cx="838200" cy="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21811</xdr:rowOff>
    </xdr:from>
    <xdr:to>
      <xdr:col>50</xdr:col>
      <xdr:colOff>114300</xdr:colOff>
      <xdr:row>97</xdr:row>
      <xdr:rowOff>33499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52461"/>
          <a:ext cx="889000" cy="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165777</xdr:rowOff>
    </xdr:from>
    <xdr:to>
      <xdr:col>45</xdr:col>
      <xdr:colOff>177800</xdr:colOff>
      <xdr:row>97</xdr:row>
      <xdr:rowOff>33499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24977"/>
          <a:ext cx="889000" cy="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146176</xdr:rowOff>
    </xdr:from>
    <xdr:to>
      <xdr:col>41</xdr:col>
      <xdr:colOff>50800</xdr:colOff>
      <xdr:row>96</xdr:row>
      <xdr:rowOff>165777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05376"/>
          <a:ext cx="889000" cy="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23321</xdr:rowOff>
    </xdr:from>
    <xdr:to>
      <xdr:col>55</xdr:col>
      <xdr:colOff>50800</xdr:colOff>
      <xdr:row>97</xdr:row>
      <xdr:rowOff>124921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109698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142461</xdr:rowOff>
    </xdr:from>
    <xdr:to>
      <xdr:col>50</xdr:col>
      <xdr:colOff>165100</xdr:colOff>
      <xdr:row>97</xdr:row>
      <xdr:rowOff>72611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63738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154149</xdr:rowOff>
    </xdr:from>
    <xdr:to>
      <xdr:col>46</xdr:col>
      <xdr:colOff>38100</xdr:colOff>
      <xdr:row>97</xdr:row>
      <xdr:rowOff>84299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114977</xdr:rowOff>
    </xdr:from>
    <xdr:to>
      <xdr:col>41</xdr:col>
      <xdr:colOff>101600</xdr:colOff>
      <xdr:row>97</xdr:row>
      <xdr:rowOff>45127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36254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6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95376</xdr:rowOff>
    </xdr:from>
    <xdr:to>
      <xdr:col>36</xdr:col>
      <xdr:colOff>165100</xdr:colOff>
      <xdr:row>97</xdr:row>
      <xdr:rowOff>25526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148468</xdr:rowOff>
    </xdr:from>
    <xdr:to>
      <xdr:col>85</xdr:col>
      <xdr:colOff>127000</xdr:colOff>
      <xdr:row>37</xdr:row>
      <xdr:rowOff>2279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20668"/>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161009</xdr:rowOff>
    </xdr:from>
    <xdr:to>
      <xdr:col>81</xdr:col>
      <xdr:colOff>50800</xdr:colOff>
      <xdr:row>37</xdr:row>
      <xdr:rowOff>2279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33209"/>
          <a:ext cx="8890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161009</xdr:rowOff>
    </xdr:from>
    <xdr:to>
      <xdr:col>76</xdr:col>
      <xdr:colOff>114300</xdr:colOff>
      <xdr:row>37</xdr:row>
      <xdr:rowOff>78451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33209"/>
          <a:ext cx="889000" cy="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129413</xdr:rowOff>
    </xdr:from>
    <xdr:to>
      <xdr:col>71</xdr:col>
      <xdr:colOff>177800</xdr:colOff>
      <xdr:row>37</xdr:row>
      <xdr:rowOff>78451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01613"/>
          <a:ext cx="889000" cy="1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97668</xdr:rowOff>
    </xdr:from>
    <xdr:to>
      <xdr:col>85</xdr:col>
      <xdr:colOff>177800</xdr:colOff>
      <xdr:row>37</xdr:row>
      <xdr:rowOff>27818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120545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122929</xdr:rowOff>
    </xdr:from>
    <xdr:to>
      <xdr:col>81</xdr:col>
      <xdr:colOff>101600</xdr:colOff>
      <xdr:row>37</xdr:row>
      <xdr:rowOff>53079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44206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110209</xdr:rowOff>
    </xdr:from>
    <xdr:to>
      <xdr:col>76</xdr:col>
      <xdr:colOff>165100</xdr:colOff>
      <xdr:row>37</xdr:row>
      <xdr:rowOff>40359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31486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7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27651</xdr:rowOff>
    </xdr:from>
    <xdr:to>
      <xdr:col>72</xdr:col>
      <xdr:colOff>38100</xdr:colOff>
      <xdr:row>37</xdr:row>
      <xdr:rowOff>129251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120378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6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78613</xdr:rowOff>
    </xdr:from>
    <xdr:to>
      <xdr:col>67</xdr:col>
      <xdr:colOff>101600</xdr:colOff>
      <xdr:row>37</xdr:row>
      <xdr:rowOff>8763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25290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148592</xdr:rowOff>
    </xdr:from>
    <xdr:to>
      <xdr:col>85</xdr:col>
      <xdr:colOff>127000</xdr:colOff>
      <xdr:row>57</xdr:row>
      <xdr:rowOff>153128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21242"/>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23589</xdr:rowOff>
    </xdr:from>
    <xdr:to>
      <xdr:col>81</xdr:col>
      <xdr:colOff>50800</xdr:colOff>
      <xdr:row>57</xdr:row>
      <xdr:rowOff>153128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796239"/>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23589</xdr:rowOff>
    </xdr:from>
    <xdr:to>
      <xdr:col>76</xdr:col>
      <xdr:colOff>114300</xdr:colOff>
      <xdr:row>57</xdr:row>
      <xdr:rowOff>144487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96239"/>
          <a:ext cx="889000" cy="1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144487</xdr:rowOff>
    </xdr:from>
    <xdr:to>
      <xdr:col>71</xdr:col>
      <xdr:colOff>177800</xdr:colOff>
      <xdr:row>58</xdr:row>
      <xdr:rowOff>6124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17137"/>
          <a:ext cx="889000" cy="3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97792</xdr:rowOff>
    </xdr:from>
    <xdr:to>
      <xdr:col>85</xdr:col>
      <xdr:colOff>177800</xdr:colOff>
      <xdr:row>58</xdr:row>
      <xdr:rowOff>27942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12719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8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102328</xdr:rowOff>
    </xdr:from>
    <xdr:to>
      <xdr:col>81</xdr:col>
      <xdr:colOff>101600</xdr:colOff>
      <xdr:row>58</xdr:row>
      <xdr:rowOff>32478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23605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6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144239</xdr:rowOff>
    </xdr:from>
    <xdr:to>
      <xdr:col>76</xdr:col>
      <xdr:colOff>165100</xdr:colOff>
      <xdr:row>57</xdr:row>
      <xdr:rowOff>74389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65516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93687</xdr:rowOff>
    </xdr:from>
    <xdr:to>
      <xdr:col>72</xdr:col>
      <xdr:colOff>38100</xdr:colOff>
      <xdr:row>58</xdr:row>
      <xdr:rowOff>23837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14964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126774</xdr:rowOff>
    </xdr:from>
    <xdr:to>
      <xdr:col>67</xdr:col>
      <xdr:colOff>101600</xdr:colOff>
      <xdr:row>58</xdr:row>
      <xdr:rowOff>56924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48051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9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40869</xdr:rowOff>
    </xdr:from>
    <xdr:to>
      <xdr:col>85</xdr:col>
      <xdr:colOff>127000</xdr:colOff>
      <xdr:row>79</xdr:row>
      <xdr:rowOff>43383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5419"/>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40869</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85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164007</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37107"/>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164007</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37107"/>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164033</xdr:rowOff>
    </xdr:from>
    <xdr:to>
      <xdr:col>85</xdr:col>
      <xdr:colOff>177800</xdr:colOff>
      <xdr:row>79</xdr:row>
      <xdr:rowOff>94183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78960</xdr:rowOff>
    </xdr:from>
    <xdr:ext cx="313932"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2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161519</xdr:rowOff>
    </xdr:from>
    <xdr:to>
      <xdr:col>81</xdr:col>
      <xdr:colOff>101600</xdr:colOff>
      <xdr:row>79</xdr:row>
      <xdr:rowOff>91669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82796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113207</xdr:rowOff>
    </xdr:from>
    <xdr:to>
      <xdr:col>72</xdr:col>
      <xdr:colOff>38100</xdr:colOff>
      <xdr:row>79</xdr:row>
      <xdr:rowOff>43357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34484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113381</xdr:rowOff>
    </xdr:from>
    <xdr:to>
      <xdr:col>85</xdr:col>
      <xdr:colOff>127000</xdr:colOff>
      <xdr:row>97</xdr:row>
      <xdr:rowOff>118920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44031"/>
          <a:ext cx="8382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118920</xdr:rowOff>
    </xdr:from>
    <xdr:to>
      <xdr:col>81</xdr:col>
      <xdr:colOff>50800</xdr:colOff>
      <xdr:row>97</xdr:row>
      <xdr:rowOff>132104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49570"/>
          <a:ext cx="8890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132104</xdr:rowOff>
    </xdr:from>
    <xdr:to>
      <xdr:col>76</xdr:col>
      <xdr:colOff>114300</xdr:colOff>
      <xdr:row>97</xdr:row>
      <xdr:rowOff>136438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62754"/>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136438</xdr:rowOff>
    </xdr:from>
    <xdr:to>
      <xdr:col>71</xdr:col>
      <xdr:colOff>177800</xdr:colOff>
      <xdr:row>97</xdr:row>
      <xdr:rowOff>161531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67088"/>
          <a:ext cx="8890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62581</xdr:rowOff>
    </xdr:from>
    <xdr:to>
      <xdr:col>85</xdr:col>
      <xdr:colOff>177800</xdr:colOff>
      <xdr:row>97</xdr:row>
      <xdr:rowOff>164181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41008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68120</xdr:rowOff>
    </xdr:from>
    <xdr:to>
      <xdr:col>81</xdr:col>
      <xdr:colOff>101600</xdr:colOff>
      <xdr:row>97</xdr:row>
      <xdr:rowOff>169720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160847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9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81304</xdr:rowOff>
    </xdr:from>
    <xdr:to>
      <xdr:col>76</xdr:col>
      <xdr:colOff>165100</xdr:colOff>
      <xdr:row>98</xdr:row>
      <xdr:rowOff>11454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2581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0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85638</xdr:rowOff>
    </xdr:from>
    <xdr:to>
      <xdr:col>72</xdr:col>
      <xdr:colOff>38100</xdr:colOff>
      <xdr:row>98</xdr:row>
      <xdr:rowOff>15788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110731</xdr:rowOff>
    </xdr:from>
    <xdr:to>
      <xdr:col>67</xdr:col>
      <xdr:colOff>101600</xdr:colOff>
      <xdr:row>98</xdr:row>
      <xdr:rowOff>40881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32008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29210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1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29210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149860</xdr:rowOff>
    </xdr:from>
    <xdr:to>
      <xdr:col>112</xdr:col>
      <xdr:colOff>38100</xdr:colOff>
      <xdr:row>39</xdr:row>
      <xdr:rowOff>80010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71137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議会費については、類似団体と比較して引き続き高い水準で推移しているため、経費の削減に努める。</a:t>
          </a:r>
        </a:p>
        <a:p>
          <a:r>
            <a:rPr kumimoji="1" lang="ja-JP" altLang="en-US" sz="1300">
              <a:latin typeface="ＭＳ Ｐゴシック" panose="020B0600070205080204" pitchFamily="50" charset="-128"/>
              <a:ea typeface="ＭＳ Ｐゴシック" panose="020B0600070205080204" pitchFamily="50" charset="-128"/>
            </a:rPr>
            <a:t>総務費、民生費、衛生費、農林水産業費、商工費、土木費、教育費、災害復旧費について、類似団体と比較して低い水準で推移しており、引き続き経費の削減に努める。</a:t>
          </a:r>
        </a:p>
        <a:p>
          <a:r>
            <a:rPr kumimoji="1" lang="ja-JP" altLang="en-US" sz="1300">
              <a:latin typeface="ＭＳ Ｐゴシック" panose="020B0600070205080204" pitchFamily="50" charset="-128"/>
              <a:ea typeface="ＭＳ Ｐゴシック" panose="020B0600070205080204" pitchFamily="50" charset="-128"/>
            </a:rPr>
            <a:t>公債費については、類似団体と比較して下回っているが増加傾向にあるため、今後も町債発行事業を選別し、公債費の抑制を図り健全財政に努める。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新型コロナウイルス感染症の影響により歳出経費が縮減していたため財政調整基金を</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百万円積立てることとなった。</a:t>
          </a:r>
        </a:p>
        <a:p>
          <a:r>
            <a:rPr kumimoji="1" lang="ja-JP" altLang="en-US" sz="1400">
              <a:latin typeface="ＭＳ ゴシック" pitchFamily="49" charset="-128"/>
              <a:ea typeface="ＭＳ ゴシック" pitchFamily="49" charset="-128"/>
            </a:rPr>
            <a:t>人口減少や地価下落による町税の自然減など自主財源の確保は依然として厳しい状況が続いている一方で、今後大規模事業が多数予定されていることから、歳入の維持や経常経費の削減等により財政状況を健全に保ち、公債費の増加を見据えて少しでも多くの基金を積立て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全会計とも黒字に努め、標準財政規模費が小さい国民健康保険事業、後期高齢者医療事業、介護保険事業特別会計の一般会計からの繰入金が増加しているので、税収を主な財源とする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適正な借り入れにより低い水準で推移しているものの、大規模事業の影響により公債費は増加傾向にあり、今後も個別施設計画策定に伴う長寿命化事業が増加傾向になることが見込まれているため、新規事業については、優先度・緊急度を勘案し借入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地方債現在高はやや減少傾向にあることや、将来負担額から控除される充当可能基金の増加により、将来負担比率はマイナスに転じている。</a:t>
          </a:r>
        </a:p>
        <a:p>
          <a:r>
            <a:rPr kumimoji="1" lang="ja-JP" altLang="en-US" sz="1400">
              <a:latin typeface="ＭＳ ゴシック" pitchFamily="49" charset="-128"/>
              <a:ea typeface="ＭＳ ゴシック" pitchFamily="49" charset="-128"/>
            </a:rPr>
            <a:t>しかし、今後小学校の統合や公共施設の老朽化による更新も控えているため統廃合の検討や、人件費、公債費等の義務的経費削減を中心とする行財政改革を進め、財政の健全化に努める。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今後予定されている公共施設再編を考慮し、目的基金として積み立てている公共施設整備基金への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百万円の積み立てが主なものとなっており、基金全体としては、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公共施設等総合管理計画に基づき、公共施設の更新施設整備のため事業の取捨選択により、無駄のない財政運営と適正規模での基金運用に努める。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公共施設整備基金：公共施設の立替等の整備、改修及び維持補修に要する経費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ふるさと応援基金：白子町をふるさとに持ち、又は白子町に愛着を感じ、白子町を応援したい人からの寄附金を活用し、ふるさとしらこを守り活力あるまちづくりに関する施策を推進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公共施設整備基金：公共施設の老朽化に伴う建替えの財源として、新たに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公共施設整備基金：公共施設の建て替えの準備として、毎年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ふるさと応援基金：寄付金の使途に合わせて取り崩すため、今後も減少する予定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しらこ応援基金を有効活用しながら各種事業を実施していることと、新型コロナウイルス感染症の影響により事業が縮小したため、結果的に歳入一般財源に余剰が生まれた。そのため、取り崩しを回避した上で、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年度決算剰余金の額である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百万を加え、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百万円を積み立てることができた。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億円程度を維持することとし、使途の明確化を図るため特定目的基金の活用を検討していく。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令和４年度臨時財政対策債の償還に備えるための増。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つかの大型事業が検討中にあり、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9CD9408-C03F-4594-9C03-9864D14B9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51E92B4-4053-439F-A3AC-8F38C8003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2CCE2AB3-6EF7-4727-A28C-7DB513412308}"/>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A3B4AB9C-E6E1-4C9D-89C0-E4C6EBE05FDC}"/>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C854E04E-8E67-45E1-8F5E-1D5A9D9BC20E}"/>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A4E9FBF4-9A74-4DEC-879F-8FCEB1E1ACC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AB8373F9-87AE-4F89-9BBB-C60E4C70706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1487E55-B3B1-4F81-B8DE-700CE7318EE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932510C3-2764-43D8-9C16-F40E7BA3F86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68A3A492-EFC5-450E-826C-AA6143F344B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1A909B4-3975-4026-B2C9-170F68960AA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2C5B82C2-C125-4661-804B-2C89A4879C2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2601691C-3782-49B6-B221-B2A8DE0EA80A}"/>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FBFDFCBC-A8FF-43A8-9763-BA498A4D7FE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6D5D9E6-6ECE-4A12-8EE8-BF7622772A1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43EFE1BC-FC95-4A4D-8436-1691764663F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10,721
10,521
27.50
5,436,201
5,104,695
191,944
3,377,431
4,175,813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2FE6FAF9-D539-41CE-8966-C4E505AD8F0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3ADE003-9BC1-423A-8FF5-A170699DFD7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8CE1DBC2-1B50-4C02-A373-7E59CE8A333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3EDB8FCE-09E4-40B2-967C-047B38DB1F7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C7393FF7-2B96-4F2D-A767-A4860567998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3D3ED833-1AB5-4A35-A407-C258A46C2E6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57F361D-B8F3-4E97-B7B5-8D38E0769E5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B375295-A4B4-4F42-8029-8D0CC5849E4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AC37D975-49DB-40B6-AA95-F4E695D7F6D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C25D2A12-C0D6-4B33-9291-BED9473EAF9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4277FDDC-E92E-437D-9E1E-F457989A80B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8E5AB1DC-83F7-4F02-A910-FA2620D098A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94068C00-E120-47A9-AE0A-4253638F3C1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692F26D9-57B5-4B8B-A3F9-60225426684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D9BE738-CC57-4087-A8E1-B94CDD935D5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772DC79E-5179-4895-BA65-BB71822DCFF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671C39D8-7EF9-4A89-8A87-2580C797D28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854F3D0-36A8-4E79-B46C-A60B380A114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A9C6592D-A67A-4EA5-B071-AC3BD0DC1F64}"/>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C1781BAE-8173-4986-9184-9BE557185EC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8E47B6D4-9CDD-48D2-A137-88EEA00FD854}"/>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7B0BA611-45D0-4EE7-BFEE-D43B36BC258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29EAA7C-5004-404D-A3DC-0E155C9DC4D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7922EEA4-FC4C-4679-9483-BD1DBE3AB16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F22A59D1-D15F-4CB3-82B4-A08F4EEC6D8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CC44C35B-7C47-46F7-9B28-B2539A6AE77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9ABD62E7-DACD-44CA-9C71-383D9CB62A5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1220F1FF-7EA9-48C2-9CF9-53C4703AF60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D2FA8886-A08A-4803-B601-8ED8D0689CB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6C489DEE-7C64-44D3-80D1-F2F42E12049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C9E7D97-8F97-4453-BB13-4A120028597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EACAFD84-0D41-4AD5-82A7-A4E89D1C8A6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A5E69E4A-F524-4F5D-9798-204E2C31776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2AE3B4DA-5766-4924-8965-B693547AFB1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A77D33F0-AF31-42FB-8933-F7E7C4B563E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71.0</a:t>
          </a:r>
          <a:r>
            <a:rPr kumimoji="1" lang="ja-JP" altLang="en-US" sz="1100">
              <a:latin typeface="ＭＳ Ｐゴシック" panose="020B0600070205080204" pitchFamily="50" charset="-128"/>
              <a:ea typeface="ＭＳ Ｐゴシック" panose="020B0600070205080204" pitchFamily="50" charset="-128"/>
            </a:rPr>
            <a:t>％となり、類似団体を</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年以上経過している施設が全体の</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以上あり、施設の老朽化が進んでいることから、有形固定資産減価償却率は類似団体より高い傾向にある。現在、公共施設等総合管理計画に基づく個別施設計画に基づき、将来の人口動態や行政ニーズを見極めながら、施設総量の縮減を図るなど、公共施設等の適正管理に取り組んで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127B76A-DD72-478A-B28F-C06F3BA30F6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73F510A8-0098-410C-98C8-A6C940F87BD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A6F65074-C7CA-4D3A-AF5F-08BFA39098D2}"/>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28C63258-BAA7-405D-B845-C6AEB8DA1873}"/>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CC574E32-A8C8-4DCD-B8E7-F817628651AE}"/>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9A538F46-E15E-4148-AD61-E675FD65420C}"/>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845A9010-5D4F-4E88-AB1B-A2C855D08C2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32A1BD6B-C1B9-459C-907D-05B1C5EE832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F07AFDF4-CC04-4B81-9161-93C79BCCEBAF}"/>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C10615D3-BFFB-4CD3-92FA-ED82C7FEF5C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22D3F722-0865-4849-AA9C-37CC7687324F}"/>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64D82C96-2AF1-444A-8837-2397C9122677}"/>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7CCE1729-D239-4E76-B772-C2B6F922A518}"/>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85E7700-551F-4804-B587-92EB65F64D9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AA8968AF-121D-4EDB-A211-DAE4DD79B308}"/>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879EADD-9E87-4951-BEFD-81826BF9F90A}"/>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9" name="直線コネクタ 68">
          <a:extLst>
            <a:ext uri="{FF2B5EF4-FFF2-40B4-BE49-F238E27FC236}">
              <a16:creationId xmlns:a16="http://schemas.microsoft.com/office/drawing/2014/main" id="{E3BF31A0-AE86-4566-9962-7F3077FA817D}"/>
            </a:ext>
          </a:extLst>
        </xdr:cNvPr>
        <xdr:cNvCxnSpPr/>
      </xdr:nvCxnSpPr>
      <xdr:spPr>
        <a:xfrm flipV="1">
          <a:off x="4206240" y="5418561"/>
          <a:ext cx="1270" cy="94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0" name="有形固定資産減価償却率最小値テキスト">
          <a:extLst>
            <a:ext uri="{FF2B5EF4-FFF2-40B4-BE49-F238E27FC236}">
              <a16:creationId xmlns:a16="http://schemas.microsoft.com/office/drawing/2014/main" id="{79414A2E-1BBD-4D9E-92CC-3F0BB611E38B}"/>
            </a:ext>
          </a:extLst>
        </xdr:cNvPr>
        <xdr:cNvSpPr txBox="1"/>
      </xdr:nvSpPr>
      <xdr:spPr>
        <a:xfrm>
          <a:off x="4258945" y="636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1" name="直線コネクタ 70">
          <a:extLst>
            <a:ext uri="{FF2B5EF4-FFF2-40B4-BE49-F238E27FC236}">
              <a16:creationId xmlns:a16="http://schemas.microsoft.com/office/drawing/2014/main" id="{AF50475A-EC41-48B9-B36C-CE8F27D8053E}"/>
            </a:ext>
          </a:extLst>
        </xdr:cNvPr>
        <xdr:cNvCxnSpPr/>
      </xdr:nvCxnSpPr>
      <xdr:spPr>
        <a:xfrm>
          <a:off x="4119245" y="636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2" name="有形固定資産減価償却率最大値テキスト">
          <a:extLst>
            <a:ext uri="{FF2B5EF4-FFF2-40B4-BE49-F238E27FC236}">
              <a16:creationId xmlns:a16="http://schemas.microsoft.com/office/drawing/2014/main" id="{42232004-0F8D-4CF2-848F-F63DCF011D6A}"/>
            </a:ext>
          </a:extLst>
        </xdr:cNvPr>
        <xdr:cNvSpPr txBox="1"/>
      </xdr:nvSpPr>
      <xdr:spPr>
        <a:xfrm>
          <a:off x="4258945" y="51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3" name="直線コネクタ 72">
          <a:extLst>
            <a:ext uri="{FF2B5EF4-FFF2-40B4-BE49-F238E27FC236}">
              <a16:creationId xmlns:a16="http://schemas.microsoft.com/office/drawing/2014/main" id="{6FFB2FF4-959F-4B9A-97FF-66B44AEF8EED}"/>
            </a:ext>
          </a:extLst>
        </xdr:cNvPr>
        <xdr:cNvCxnSpPr/>
      </xdr:nvCxnSpPr>
      <xdr:spPr>
        <a:xfrm>
          <a:off x="4119245" y="54185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4" name="有形固定資産減価償却率平均値テキスト">
          <a:extLst>
            <a:ext uri="{FF2B5EF4-FFF2-40B4-BE49-F238E27FC236}">
              <a16:creationId xmlns:a16="http://schemas.microsoft.com/office/drawing/2014/main" id="{AE7341FF-A3D0-437A-A8CF-93518EB69BC3}"/>
            </a:ext>
          </a:extLst>
        </xdr:cNvPr>
        <xdr:cNvSpPr txBox="1"/>
      </xdr:nvSpPr>
      <xdr:spPr>
        <a:xfrm>
          <a:off x="4258945" y="5771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5" name="フローチャート: 判断 74">
          <a:extLst>
            <a:ext uri="{FF2B5EF4-FFF2-40B4-BE49-F238E27FC236}">
              <a16:creationId xmlns:a16="http://schemas.microsoft.com/office/drawing/2014/main" id="{9D300612-D22C-40C2-A69F-7166875A487C}"/>
            </a:ext>
          </a:extLst>
        </xdr:cNvPr>
        <xdr:cNvSpPr/>
      </xdr:nvSpPr>
      <xdr:spPr>
        <a:xfrm>
          <a:off x="4157345" y="5915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6" name="フローチャート: 判断 75">
          <a:extLst>
            <a:ext uri="{FF2B5EF4-FFF2-40B4-BE49-F238E27FC236}">
              <a16:creationId xmlns:a16="http://schemas.microsoft.com/office/drawing/2014/main" id="{127C8BB1-8A67-4C5B-8A75-60DD315B1574}"/>
            </a:ext>
          </a:extLst>
        </xdr:cNvPr>
        <xdr:cNvSpPr/>
      </xdr:nvSpPr>
      <xdr:spPr>
        <a:xfrm>
          <a:off x="3537585" y="5917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7" name="フローチャート: 判断 76">
          <a:extLst>
            <a:ext uri="{FF2B5EF4-FFF2-40B4-BE49-F238E27FC236}">
              <a16:creationId xmlns:a16="http://schemas.microsoft.com/office/drawing/2014/main" id="{8865C70E-F797-4C19-8F9A-EB22D029DEDF}"/>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a:extLst>
            <a:ext uri="{FF2B5EF4-FFF2-40B4-BE49-F238E27FC236}">
              <a16:creationId xmlns:a16="http://schemas.microsoft.com/office/drawing/2014/main" id="{9EE201CB-1329-43E5-B1C8-DAF713B36746}"/>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a:extLst>
            <a:ext uri="{FF2B5EF4-FFF2-40B4-BE49-F238E27FC236}">
              <a16:creationId xmlns:a16="http://schemas.microsoft.com/office/drawing/2014/main" id="{4BB365BA-CD95-4084-80C3-FE4A8FE50563}"/>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92C9FCC-4AA5-4732-A53D-A664EDE13742}"/>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4EBC108-96C0-483F-8E1F-6AC59781BF4C}"/>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73252A6-A023-434C-886C-9E394FF71DEC}"/>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C907E87-2A5E-49CA-A160-E9D9D49987D3}"/>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D774134-5E2F-4CCB-9C70-BD61B48C2FB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93133</xdr:rowOff>
    </xdr:from>
    <xdr:to>
      <xdr:col>23</xdr:col>
      <xdr:colOff>136525</xdr:colOff>
      <xdr:row>32</xdr:row>
      <xdr:rowOff>23283</xdr:rowOff>
    </xdr:to>
    <xdr:sp macro="" textlink="">
      <xdr:nvSpPr>
        <xdr:cNvPr id="85" name="楕円 84">
          <a:extLst>
            <a:ext uri="{FF2B5EF4-FFF2-40B4-BE49-F238E27FC236}">
              <a16:creationId xmlns:a16="http://schemas.microsoft.com/office/drawing/2014/main" id="{7BF01A71-E4AC-4B84-B8D2-4D3E2D260FCC}"/>
            </a:ext>
          </a:extLst>
        </xdr:cNvPr>
        <xdr:cNvSpPr/>
      </xdr:nvSpPr>
      <xdr:spPr>
        <a:xfrm>
          <a:off x="4157345" y="6059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71560</xdr:rowOff>
    </xdr:from>
    <xdr:ext cx="405111" cy="259045"/>
    <xdr:sp macro="" textlink="">
      <xdr:nvSpPr>
        <xdr:cNvPr id="86" name="有形固定資産減価償却率該当値テキスト">
          <a:extLst>
            <a:ext uri="{FF2B5EF4-FFF2-40B4-BE49-F238E27FC236}">
              <a16:creationId xmlns:a16="http://schemas.microsoft.com/office/drawing/2014/main" id="{B50F8405-648E-4F9E-BF43-1A81388B96D6}"/>
            </a:ext>
          </a:extLst>
        </xdr:cNvPr>
        <xdr:cNvSpPr txBox="1"/>
      </xdr:nvSpPr>
      <xdr:spPr>
        <a:xfrm>
          <a:off x="4258945" y="603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69744</xdr:rowOff>
    </xdr:from>
    <xdr:to>
      <xdr:col>19</xdr:col>
      <xdr:colOff>187325</xdr:colOff>
      <xdr:row>31</xdr:row>
      <xdr:rowOff>171344</xdr:rowOff>
    </xdr:to>
    <xdr:sp macro="" textlink="">
      <xdr:nvSpPr>
        <xdr:cNvPr id="87" name="楕円 86">
          <a:extLst>
            <a:ext uri="{FF2B5EF4-FFF2-40B4-BE49-F238E27FC236}">
              <a16:creationId xmlns:a16="http://schemas.microsoft.com/office/drawing/2014/main" id="{20BAC6A8-BFCC-45ED-9714-7A27B2BF60C5}"/>
            </a:ext>
          </a:extLst>
        </xdr:cNvPr>
        <xdr:cNvSpPr/>
      </xdr:nvSpPr>
      <xdr:spPr>
        <a:xfrm>
          <a:off x="3537585" y="6036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120544</xdr:rowOff>
    </xdr:from>
    <xdr:to>
      <xdr:col>23</xdr:col>
      <xdr:colOff>85725</xdr:colOff>
      <xdr:row>31</xdr:row>
      <xdr:rowOff>143933</xdr:rowOff>
    </xdr:to>
    <xdr:cxnSp macro="">
      <xdr:nvCxnSpPr>
        <xdr:cNvPr id="88" name="直線コネクタ 87">
          <a:extLst>
            <a:ext uri="{FF2B5EF4-FFF2-40B4-BE49-F238E27FC236}">
              <a16:creationId xmlns:a16="http://schemas.microsoft.com/office/drawing/2014/main" id="{79A5E32A-CB9F-40A5-9A2A-40580FA89693}"/>
            </a:ext>
          </a:extLst>
        </xdr:cNvPr>
        <xdr:cNvCxnSpPr/>
      </xdr:nvCxnSpPr>
      <xdr:spPr>
        <a:xfrm>
          <a:off x="3588385" y="6087004"/>
          <a:ext cx="6197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9" name="楕円 88">
          <a:extLst>
            <a:ext uri="{FF2B5EF4-FFF2-40B4-BE49-F238E27FC236}">
              <a16:creationId xmlns:a16="http://schemas.microsoft.com/office/drawing/2014/main" id="{779F0C75-8EAE-43BC-89C9-921EE9B346CA}"/>
            </a:ext>
          </a:extLst>
        </xdr:cNvPr>
        <xdr:cNvSpPr/>
      </xdr:nvSpPr>
      <xdr:spPr>
        <a:xfrm>
          <a:off x="2867025" y="601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120544</xdr:rowOff>
    </xdr:to>
    <xdr:cxnSp macro="">
      <xdr:nvCxnSpPr>
        <xdr:cNvPr id="90" name="直線コネクタ 89">
          <a:extLst>
            <a:ext uri="{FF2B5EF4-FFF2-40B4-BE49-F238E27FC236}">
              <a16:creationId xmlns:a16="http://schemas.microsoft.com/office/drawing/2014/main" id="{5DAE4CB3-CBE8-4284-926B-FA5F1788318D}"/>
            </a:ext>
          </a:extLst>
        </xdr:cNvPr>
        <xdr:cNvCxnSpPr/>
      </xdr:nvCxnSpPr>
      <xdr:spPr>
        <a:xfrm>
          <a:off x="2917825" y="6063615"/>
          <a:ext cx="6705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31962</xdr:rowOff>
    </xdr:from>
    <xdr:to>
      <xdr:col>11</xdr:col>
      <xdr:colOff>187325</xdr:colOff>
      <xdr:row>31</xdr:row>
      <xdr:rowOff>133562</xdr:rowOff>
    </xdr:to>
    <xdr:sp macro="" textlink="">
      <xdr:nvSpPr>
        <xdr:cNvPr id="91" name="楕円 90">
          <a:extLst>
            <a:ext uri="{FF2B5EF4-FFF2-40B4-BE49-F238E27FC236}">
              <a16:creationId xmlns:a16="http://schemas.microsoft.com/office/drawing/2014/main" id="{6425F888-7CA6-45EE-BCDC-E9072A41F378}"/>
            </a:ext>
          </a:extLst>
        </xdr:cNvPr>
        <xdr:cNvSpPr/>
      </xdr:nvSpPr>
      <xdr:spPr>
        <a:xfrm>
          <a:off x="2196465" y="5998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97155</xdr:rowOff>
    </xdr:to>
    <xdr:cxnSp macro="">
      <xdr:nvCxnSpPr>
        <xdr:cNvPr id="92" name="直線コネクタ 91">
          <a:extLst>
            <a:ext uri="{FF2B5EF4-FFF2-40B4-BE49-F238E27FC236}">
              <a16:creationId xmlns:a16="http://schemas.microsoft.com/office/drawing/2014/main" id="{272B21FB-7B09-4DCA-B61A-95AE5D5C306D}"/>
            </a:ext>
          </a:extLst>
        </xdr:cNvPr>
        <xdr:cNvCxnSpPr/>
      </xdr:nvCxnSpPr>
      <xdr:spPr>
        <a:xfrm>
          <a:off x="2247265" y="6049222"/>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12171</xdr:rowOff>
    </xdr:from>
    <xdr:to>
      <xdr:col>7</xdr:col>
      <xdr:colOff>187325</xdr:colOff>
      <xdr:row>31</xdr:row>
      <xdr:rowOff>113771</xdr:rowOff>
    </xdr:to>
    <xdr:sp macro="" textlink="">
      <xdr:nvSpPr>
        <xdr:cNvPr id="93" name="楕円 92">
          <a:extLst>
            <a:ext uri="{FF2B5EF4-FFF2-40B4-BE49-F238E27FC236}">
              <a16:creationId xmlns:a16="http://schemas.microsoft.com/office/drawing/2014/main" id="{80F3EB1C-733D-4B19-A56F-ED376C004A8C}"/>
            </a:ext>
          </a:extLst>
        </xdr:cNvPr>
        <xdr:cNvSpPr/>
      </xdr:nvSpPr>
      <xdr:spPr>
        <a:xfrm>
          <a:off x="1525905" y="59786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62971</xdr:rowOff>
    </xdr:from>
    <xdr:to>
      <xdr:col>11</xdr:col>
      <xdr:colOff>136525</xdr:colOff>
      <xdr:row>31</xdr:row>
      <xdr:rowOff>82762</xdr:rowOff>
    </xdr:to>
    <xdr:cxnSp macro="">
      <xdr:nvCxnSpPr>
        <xdr:cNvPr id="94" name="直線コネクタ 93">
          <a:extLst>
            <a:ext uri="{FF2B5EF4-FFF2-40B4-BE49-F238E27FC236}">
              <a16:creationId xmlns:a16="http://schemas.microsoft.com/office/drawing/2014/main" id="{EFFC650C-291F-4B24-8DF7-CC8DAF30A693}"/>
            </a:ext>
          </a:extLst>
        </xdr:cNvPr>
        <xdr:cNvCxnSpPr/>
      </xdr:nvCxnSpPr>
      <xdr:spPr>
        <a:xfrm>
          <a:off x="1576705" y="6029431"/>
          <a:ext cx="67056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5" name="n_1aveValue有形固定資産減価償却率">
          <a:extLst>
            <a:ext uri="{FF2B5EF4-FFF2-40B4-BE49-F238E27FC236}">
              <a16:creationId xmlns:a16="http://schemas.microsoft.com/office/drawing/2014/main" id="{3248386F-7FB8-4F76-941D-24D28355B9DF}"/>
            </a:ext>
          </a:extLst>
        </xdr:cNvPr>
        <xdr:cNvSpPr txBox="1"/>
      </xdr:nvSpPr>
      <xdr:spPr>
        <a:xfrm>
          <a:off x="3395989" y="569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6" name="n_2aveValue有形固定資産減価償却率">
          <a:extLst>
            <a:ext uri="{FF2B5EF4-FFF2-40B4-BE49-F238E27FC236}">
              <a16:creationId xmlns:a16="http://schemas.microsoft.com/office/drawing/2014/main" id="{8BC20F58-CCE3-46F8-B1F2-FA3AEB0A6EFE}"/>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aveValue有形固定資産減価償却率">
          <a:extLst>
            <a:ext uri="{FF2B5EF4-FFF2-40B4-BE49-F238E27FC236}">
              <a16:creationId xmlns:a16="http://schemas.microsoft.com/office/drawing/2014/main" id="{5A440726-9ABF-4E0D-B573-B7CDCF43365C}"/>
            </a:ext>
          </a:extLst>
        </xdr:cNvPr>
        <xdr:cNvSpPr txBox="1"/>
      </xdr:nvSpPr>
      <xdr:spPr>
        <a:xfrm>
          <a:off x="206756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8" name="n_4aveValue有形固定資産減価償却率">
          <a:extLst>
            <a:ext uri="{FF2B5EF4-FFF2-40B4-BE49-F238E27FC236}">
              <a16:creationId xmlns:a16="http://schemas.microsoft.com/office/drawing/2014/main" id="{BC0165A1-B0B4-435D-ADB1-3DB813DBFBDB}"/>
            </a:ext>
          </a:extLst>
        </xdr:cNvPr>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162471</xdr:rowOff>
    </xdr:from>
    <xdr:ext cx="405111" cy="259045"/>
    <xdr:sp macro="" textlink="">
      <xdr:nvSpPr>
        <xdr:cNvPr id="99" name="n_1mainValue有形固定資産減価償却率">
          <a:extLst>
            <a:ext uri="{FF2B5EF4-FFF2-40B4-BE49-F238E27FC236}">
              <a16:creationId xmlns:a16="http://schemas.microsoft.com/office/drawing/2014/main" id="{C5287E12-2ABA-4293-B7B2-C47E7023D313}"/>
            </a:ext>
          </a:extLst>
        </xdr:cNvPr>
        <xdr:cNvSpPr txBox="1"/>
      </xdr:nvSpPr>
      <xdr:spPr>
        <a:xfrm>
          <a:off x="3395989" y="612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100" name="n_2mainValue有形固定資産減価償却率">
          <a:extLst>
            <a:ext uri="{FF2B5EF4-FFF2-40B4-BE49-F238E27FC236}">
              <a16:creationId xmlns:a16="http://schemas.microsoft.com/office/drawing/2014/main" id="{0BD6AFA5-408E-4216-85D4-585FB83EA270}"/>
            </a:ext>
          </a:extLst>
        </xdr:cNvPr>
        <xdr:cNvSpPr txBox="1"/>
      </xdr:nvSpPr>
      <xdr:spPr>
        <a:xfrm>
          <a:off x="273812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124689</xdr:rowOff>
    </xdr:from>
    <xdr:ext cx="405111" cy="259045"/>
    <xdr:sp macro="" textlink="">
      <xdr:nvSpPr>
        <xdr:cNvPr id="101" name="n_3mainValue有形固定資産減価償却率">
          <a:extLst>
            <a:ext uri="{FF2B5EF4-FFF2-40B4-BE49-F238E27FC236}">
              <a16:creationId xmlns:a16="http://schemas.microsoft.com/office/drawing/2014/main" id="{775CA22E-DCD9-4F1D-95C3-A047CD7D6149}"/>
            </a:ext>
          </a:extLst>
        </xdr:cNvPr>
        <xdr:cNvSpPr txBox="1"/>
      </xdr:nvSpPr>
      <xdr:spPr>
        <a:xfrm>
          <a:off x="2067569" y="609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104898</xdr:rowOff>
    </xdr:from>
    <xdr:ext cx="405111" cy="259045"/>
    <xdr:sp macro="" textlink="">
      <xdr:nvSpPr>
        <xdr:cNvPr id="102" name="n_4mainValue有形固定資産減価償却率">
          <a:extLst>
            <a:ext uri="{FF2B5EF4-FFF2-40B4-BE49-F238E27FC236}">
              <a16:creationId xmlns:a16="http://schemas.microsoft.com/office/drawing/2014/main" id="{7CB9091F-9EA6-465F-9387-07E4ECFE3AD9}"/>
            </a:ext>
          </a:extLst>
        </xdr:cNvPr>
        <xdr:cNvSpPr txBox="1"/>
      </xdr:nvSpPr>
      <xdr:spPr>
        <a:xfrm>
          <a:off x="1397009" y="6071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C40E7D1-09B2-4D3C-80DA-38C300E8447A}"/>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F487C4F-2605-4902-8300-CC6DD57E5FB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12A52F9-E50E-4034-B5F4-63110CA71663}"/>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E670F1C-8886-4AF0-A199-DBD7E6BD60E8}"/>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8BB5239-9F3C-44EA-946F-2D52EC7E7C0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4BB7864-078D-419F-AE70-3539B1767FA1}"/>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AC0F210-EE01-4657-A7C3-6535E8C6D9BB}"/>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61266B4D-0442-44B6-8019-088BA84B329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3105E151-461A-401B-80C2-6231F3914865}"/>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7ABB074B-A6FC-4823-B518-0406743669F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933ACCE-F1A9-46F0-95D2-5C568D891B4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6D92654-863D-457B-AAAD-84151033C7C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4068A16C-DCE2-4E68-9B79-63B2C10FE21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264.3</a:t>
          </a:r>
          <a:r>
            <a:rPr kumimoji="1" lang="ja-JP" altLang="en-US" sz="1100">
              <a:latin typeface="ＭＳ Ｐゴシック" panose="020B0600070205080204" pitchFamily="50" charset="-128"/>
              <a:ea typeface="ＭＳ Ｐゴシック" panose="020B0600070205080204" pitchFamily="50" charset="-128"/>
            </a:rPr>
            <a:t>％となっており、類似団体平均</a:t>
          </a:r>
          <a:r>
            <a:rPr kumimoji="1" lang="en-US" altLang="ja-JP" sz="1100">
              <a:latin typeface="ＭＳ Ｐゴシック" panose="020B0600070205080204" pitchFamily="50" charset="-128"/>
              <a:ea typeface="ＭＳ Ｐゴシック" panose="020B0600070205080204" pitchFamily="50" charset="-128"/>
            </a:rPr>
            <a:t>423.9</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159.6</a:t>
          </a:r>
          <a:r>
            <a:rPr kumimoji="1" lang="ja-JP" altLang="en-US" sz="1100">
              <a:latin typeface="ＭＳ Ｐゴシック" panose="020B0600070205080204" pitchFamily="50" charset="-128"/>
              <a:ea typeface="ＭＳ Ｐゴシック" panose="020B0600070205080204" pitchFamily="50" charset="-128"/>
            </a:rPr>
            <a:t>ポイント下回っている。主な要因としては、地方債の発行が少ないためと思われる。今後は、公共資産投資と公債残高のバランスを考慮し、将来世代への負担の先送りが顕著とならないよう安定的な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09F57B6-3FC1-4657-AD3D-1FC22A15120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838EA49-3359-4A3B-8E83-BB30C32B1D18}"/>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9280DF94-D63C-4894-9880-ACA28E76BFC6}"/>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C1623BF-1DBF-4003-B7C3-9A1600524E3B}"/>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4042600D-A0C0-421B-96C9-6461286E7D66}"/>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B610A959-577C-4983-BCEB-1D9D12E3B83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CD58EEB7-591D-48BE-A40D-F218BC253D4A}"/>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89FE84B2-98F0-4EA3-8716-BF439FA22E8C}"/>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CA3F3F89-284E-4B49-A8B4-C2880973053C}"/>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93C7FFC1-046A-4943-B2C2-93D47F7F554D}"/>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F2447DDE-301A-4875-A9B3-AA4CB168B754}"/>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3F02ACF2-D5C5-49FB-A00B-26FD97AAC1F5}"/>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8EE2B1C-7CCB-4AA3-B104-09001EEB98C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3056E865-1D8E-4A07-B7AE-A76F2F6B19C5}"/>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F37DD041-96FC-4706-B598-0F9B908350BE}"/>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75D348C2-91B6-472A-A61D-DA574425F5F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1923140-AB51-494D-AD3E-946A31383C1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3" name="直線コネクタ 132">
          <a:extLst>
            <a:ext uri="{FF2B5EF4-FFF2-40B4-BE49-F238E27FC236}">
              <a16:creationId xmlns:a16="http://schemas.microsoft.com/office/drawing/2014/main" id="{AB76A877-8D43-4691-B214-8E6D5906993E}"/>
            </a:ext>
          </a:extLst>
        </xdr:cNvPr>
        <xdr:cNvCxnSpPr/>
      </xdr:nvCxnSpPr>
      <xdr:spPr>
        <a:xfrm flipV="1">
          <a:off x="13027660" y="5160463"/>
          <a:ext cx="1269" cy="147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4" name="債務償還比率最小値テキスト">
          <a:extLst>
            <a:ext uri="{FF2B5EF4-FFF2-40B4-BE49-F238E27FC236}">
              <a16:creationId xmlns:a16="http://schemas.microsoft.com/office/drawing/2014/main" id="{67239F53-C5A8-47E4-8608-E57A4703AB02}"/>
            </a:ext>
          </a:extLst>
        </xdr:cNvPr>
        <xdr:cNvSpPr txBox="1"/>
      </xdr:nvSpPr>
      <xdr:spPr>
        <a:xfrm>
          <a:off x="13080365"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5" name="直線コネクタ 134">
          <a:extLst>
            <a:ext uri="{FF2B5EF4-FFF2-40B4-BE49-F238E27FC236}">
              <a16:creationId xmlns:a16="http://schemas.microsoft.com/office/drawing/2014/main" id="{C71110BD-CE95-408C-9953-C0A73646D503}"/>
            </a:ext>
          </a:extLst>
        </xdr:cNvPr>
        <xdr:cNvCxnSpPr/>
      </xdr:nvCxnSpPr>
      <xdr:spPr>
        <a:xfrm>
          <a:off x="12963525" y="6637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41ECF573-583A-4F5B-8BE1-A9E1C82B9446}"/>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EE718F8B-7875-4A71-B694-46A11E877472}"/>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38" name="債務償還比率平均値テキスト">
          <a:extLst>
            <a:ext uri="{FF2B5EF4-FFF2-40B4-BE49-F238E27FC236}">
              <a16:creationId xmlns:a16="http://schemas.microsoft.com/office/drawing/2014/main" id="{08F1C2D9-58C3-4830-92A7-236694C9FABE}"/>
            </a:ext>
          </a:extLst>
        </xdr:cNvPr>
        <xdr:cNvSpPr txBox="1"/>
      </xdr:nvSpPr>
      <xdr:spPr>
        <a:xfrm>
          <a:off x="13080365" y="5730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9" name="フローチャート: 判断 138">
          <a:extLst>
            <a:ext uri="{FF2B5EF4-FFF2-40B4-BE49-F238E27FC236}">
              <a16:creationId xmlns:a16="http://schemas.microsoft.com/office/drawing/2014/main" id="{E882DE51-BA1E-43D0-9E22-7C1D7E33E91B}"/>
            </a:ext>
          </a:extLst>
        </xdr:cNvPr>
        <xdr:cNvSpPr/>
      </xdr:nvSpPr>
      <xdr:spPr>
        <a:xfrm>
          <a:off x="13001625" y="5751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0" name="フローチャート: 判断 139">
          <a:extLst>
            <a:ext uri="{FF2B5EF4-FFF2-40B4-BE49-F238E27FC236}">
              <a16:creationId xmlns:a16="http://schemas.microsoft.com/office/drawing/2014/main" id="{7B760905-778A-4376-8755-D76F19906323}"/>
            </a:ext>
          </a:extLst>
        </xdr:cNvPr>
        <xdr:cNvSpPr/>
      </xdr:nvSpPr>
      <xdr:spPr>
        <a:xfrm>
          <a:off x="12359005" y="574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1" name="フローチャート: 判断 140">
          <a:extLst>
            <a:ext uri="{FF2B5EF4-FFF2-40B4-BE49-F238E27FC236}">
              <a16:creationId xmlns:a16="http://schemas.microsoft.com/office/drawing/2014/main" id="{05F96032-26DB-4273-93B6-E941D6FF8F03}"/>
            </a:ext>
          </a:extLst>
        </xdr:cNvPr>
        <xdr:cNvSpPr/>
      </xdr:nvSpPr>
      <xdr:spPr>
        <a:xfrm>
          <a:off x="11688445" y="5945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2" name="フローチャート: 判断 141">
          <a:extLst>
            <a:ext uri="{FF2B5EF4-FFF2-40B4-BE49-F238E27FC236}">
              <a16:creationId xmlns:a16="http://schemas.microsoft.com/office/drawing/2014/main" id="{CD52195B-0C7A-40D4-9182-2AE88EA4B676}"/>
            </a:ext>
          </a:extLst>
        </xdr:cNvPr>
        <xdr:cNvSpPr/>
      </xdr:nvSpPr>
      <xdr:spPr>
        <a:xfrm>
          <a:off x="11017885" y="589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3" name="フローチャート: 判断 142">
          <a:extLst>
            <a:ext uri="{FF2B5EF4-FFF2-40B4-BE49-F238E27FC236}">
              <a16:creationId xmlns:a16="http://schemas.microsoft.com/office/drawing/2014/main" id="{44A5DB78-2C40-44F2-B2F3-F8B57D1BB0DF}"/>
            </a:ext>
          </a:extLst>
        </xdr:cNvPr>
        <xdr:cNvSpPr/>
      </xdr:nvSpPr>
      <xdr:spPr>
        <a:xfrm>
          <a:off x="10347325" y="58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3696925-88E8-4EE1-9732-91B6C4E3492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610642E-EF04-48BF-8048-09282A44565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0FA2EA7-98BA-4BCD-AC94-AF8CCF2D0FA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7AE7649-C57A-4753-91EF-20CD708721B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3B9528F-BFC4-41CA-80F5-CC8B98DD5A8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46092</xdr:rowOff>
    </xdr:from>
    <xdr:to>
      <xdr:col>76</xdr:col>
      <xdr:colOff>73025</xdr:colOff>
      <xdr:row>28</xdr:row>
      <xdr:rowOff>147692</xdr:rowOff>
    </xdr:to>
    <xdr:sp macro="" textlink="">
      <xdr:nvSpPr>
        <xdr:cNvPr id="149" name="楕円 148">
          <a:extLst>
            <a:ext uri="{FF2B5EF4-FFF2-40B4-BE49-F238E27FC236}">
              <a16:creationId xmlns:a16="http://schemas.microsoft.com/office/drawing/2014/main" id="{569102A7-9D16-4D24-9448-05B809EA6BD4}"/>
            </a:ext>
          </a:extLst>
        </xdr:cNvPr>
        <xdr:cNvSpPr/>
      </xdr:nvSpPr>
      <xdr:spPr>
        <a:xfrm>
          <a:off x="13001625" y="5509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68969</xdr:rowOff>
    </xdr:from>
    <xdr:ext cx="469744" cy="259045"/>
    <xdr:sp macro="" textlink="">
      <xdr:nvSpPr>
        <xdr:cNvPr id="150" name="債務償還比率該当値テキスト">
          <a:extLst>
            <a:ext uri="{FF2B5EF4-FFF2-40B4-BE49-F238E27FC236}">
              <a16:creationId xmlns:a16="http://schemas.microsoft.com/office/drawing/2014/main" id="{4CA949AD-4B95-499A-9E78-7FFB84D98978}"/>
            </a:ext>
          </a:extLst>
        </xdr:cNvPr>
        <xdr:cNvSpPr txBox="1"/>
      </xdr:nvSpPr>
      <xdr:spPr>
        <a:xfrm>
          <a:off x="13080365" y="536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32521</xdr:rowOff>
    </xdr:from>
    <xdr:to>
      <xdr:col>72</xdr:col>
      <xdr:colOff>123825</xdr:colOff>
      <xdr:row>28</xdr:row>
      <xdr:rowOff>134121</xdr:rowOff>
    </xdr:to>
    <xdr:sp macro="" textlink="">
      <xdr:nvSpPr>
        <xdr:cNvPr id="151" name="楕円 150">
          <a:extLst>
            <a:ext uri="{FF2B5EF4-FFF2-40B4-BE49-F238E27FC236}">
              <a16:creationId xmlns:a16="http://schemas.microsoft.com/office/drawing/2014/main" id="{238F77E9-FC62-40A1-B4B3-8B4C98E3A73A}"/>
            </a:ext>
          </a:extLst>
        </xdr:cNvPr>
        <xdr:cNvSpPr/>
      </xdr:nvSpPr>
      <xdr:spPr>
        <a:xfrm>
          <a:off x="12359005" y="5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83321</xdr:rowOff>
    </xdr:from>
    <xdr:to>
      <xdr:col>76</xdr:col>
      <xdr:colOff>22225</xdr:colOff>
      <xdr:row>28</xdr:row>
      <xdr:rowOff>96892</xdr:rowOff>
    </xdr:to>
    <xdr:cxnSp macro="">
      <xdr:nvCxnSpPr>
        <xdr:cNvPr id="152" name="直線コネクタ 151">
          <a:extLst>
            <a:ext uri="{FF2B5EF4-FFF2-40B4-BE49-F238E27FC236}">
              <a16:creationId xmlns:a16="http://schemas.microsoft.com/office/drawing/2014/main" id="{39362710-32CF-4CDA-B321-E69BF41B5228}"/>
            </a:ext>
          </a:extLst>
        </xdr:cNvPr>
        <xdr:cNvCxnSpPr/>
      </xdr:nvCxnSpPr>
      <xdr:spPr>
        <a:xfrm>
          <a:off x="12409805" y="5546861"/>
          <a:ext cx="61976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164256</xdr:rowOff>
    </xdr:from>
    <xdr:to>
      <xdr:col>68</xdr:col>
      <xdr:colOff>123825</xdr:colOff>
      <xdr:row>30</xdr:row>
      <xdr:rowOff>94406</xdr:rowOff>
    </xdr:to>
    <xdr:sp macro="" textlink="">
      <xdr:nvSpPr>
        <xdr:cNvPr id="153" name="楕円 152">
          <a:extLst>
            <a:ext uri="{FF2B5EF4-FFF2-40B4-BE49-F238E27FC236}">
              <a16:creationId xmlns:a16="http://schemas.microsoft.com/office/drawing/2014/main" id="{8130100C-944C-4621-885E-CCBE0FA5A490}"/>
            </a:ext>
          </a:extLst>
        </xdr:cNvPr>
        <xdr:cNvSpPr/>
      </xdr:nvSpPr>
      <xdr:spPr>
        <a:xfrm>
          <a:off x="11688445" y="5795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83321</xdr:rowOff>
    </xdr:from>
    <xdr:to>
      <xdr:col>72</xdr:col>
      <xdr:colOff>73025</xdr:colOff>
      <xdr:row>30</xdr:row>
      <xdr:rowOff>43606</xdr:rowOff>
    </xdr:to>
    <xdr:cxnSp macro="">
      <xdr:nvCxnSpPr>
        <xdr:cNvPr id="154" name="直線コネクタ 153">
          <a:extLst>
            <a:ext uri="{FF2B5EF4-FFF2-40B4-BE49-F238E27FC236}">
              <a16:creationId xmlns:a16="http://schemas.microsoft.com/office/drawing/2014/main" id="{460794AF-6350-413D-B1F7-DCD287E2EB36}"/>
            </a:ext>
          </a:extLst>
        </xdr:cNvPr>
        <xdr:cNvCxnSpPr/>
      </xdr:nvCxnSpPr>
      <xdr:spPr>
        <a:xfrm flipV="1">
          <a:off x="11739245" y="5546861"/>
          <a:ext cx="670560" cy="29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26770</xdr:rowOff>
    </xdr:from>
    <xdr:to>
      <xdr:col>64</xdr:col>
      <xdr:colOff>123825</xdr:colOff>
      <xdr:row>31</xdr:row>
      <xdr:rowOff>128370</xdr:rowOff>
    </xdr:to>
    <xdr:sp macro="" textlink="">
      <xdr:nvSpPr>
        <xdr:cNvPr id="155" name="楕円 154">
          <a:extLst>
            <a:ext uri="{FF2B5EF4-FFF2-40B4-BE49-F238E27FC236}">
              <a16:creationId xmlns:a16="http://schemas.microsoft.com/office/drawing/2014/main" id="{CFCE5C03-BA08-4BB2-8436-8A81C1E0EF22}"/>
            </a:ext>
          </a:extLst>
        </xdr:cNvPr>
        <xdr:cNvSpPr/>
      </xdr:nvSpPr>
      <xdr:spPr>
        <a:xfrm>
          <a:off x="11017885" y="59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43606</xdr:rowOff>
    </xdr:from>
    <xdr:to>
      <xdr:col>68</xdr:col>
      <xdr:colOff>73025</xdr:colOff>
      <xdr:row>31</xdr:row>
      <xdr:rowOff>77570</xdr:rowOff>
    </xdr:to>
    <xdr:cxnSp macro="">
      <xdr:nvCxnSpPr>
        <xdr:cNvPr id="156" name="直線コネクタ 155">
          <a:extLst>
            <a:ext uri="{FF2B5EF4-FFF2-40B4-BE49-F238E27FC236}">
              <a16:creationId xmlns:a16="http://schemas.microsoft.com/office/drawing/2014/main" id="{CE470D53-D693-4C5A-8597-44849B137E4C}"/>
            </a:ext>
          </a:extLst>
        </xdr:cNvPr>
        <xdr:cNvCxnSpPr/>
      </xdr:nvCxnSpPr>
      <xdr:spPr>
        <a:xfrm flipV="1">
          <a:off x="11068685" y="5842426"/>
          <a:ext cx="670560" cy="20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61123</xdr:rowOff>
    </xdr:from>
    <xdr:to>
      <xdr:col>60</xdr:col>
      <xdr:colOff>123825</xdr:colOff>
      <xdr:row>30</xdr:row>
      <xdr:rowOff>162723</xdr:rowOff>
    </xdr:to>
    <xdr:sp macro="" textlink="">
      <xdr:nvSpPr>
        <xdr:cNvPr id="157" name="楕円 156">
          <a:extLst>
            <a:ext uri="{FF2B5EF4-FFF2-40B4-BE49-F238E27FC236}">
              <a16:creationId xmlns:a16="http://schemas.microsoft.com/office/drawing/2014/main" id="{2DB108EE-987D-4560-B70E-6A6EED96EA51}"/>
            </a:ext>
          </a:extLst>
        </xdr:cNvPr>
        <xdr:cNvSpPr/>
      </xdr:nvSpPr>
      <xdr:spPr>
        <a:xfrm>
          <a:off x="10347325" y="5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111923</xdr:rowOff>
    </xdr:from>
    <xdr:to>
      <xdr:col>64</xdr:col>
      <xdr:colOff>73025</xdr:colOff>
      <xdr:row>31</xdr:row>
      <xdr:rowOff>77570</xdr:rowOff>
    </xdr:to>
    <xdr:cxnSp macro="">
      <xdr:nvCxnSpPr>
        <xdr:cNvPr id="158" name="直線コネクタ 157">
          <a:extLst>
            <a:ext uri="{FF2B5EF4-FFF2-40B4-BE49-F238E27FC236}">
              <a16:creationId xmlns:a16="http://schemas.microsoft.com/office/drawing/2014/main" id="{E88D2179-25F9-4A53-B781-0F8D22EE0FC7}"/>
            </a:ext>
          </a:extLst>
        </xdr:cNvPr>
        <xdr:cNvCxnSpPr/>
      </xdr:nvCxnSpPr>
      <xdr:spPr>
        <a:xfrm>
          <a:off x="10398125" y="5910743"/>
          <a:ext cx="670560" cy="13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59" name="n_1aveValue債務償還比率">
          <a:extLst>
            <a:ext uri="{FF2B5EF4-FFF2-40B4-BE49-F238E27FC236}">
              <a16:creationId xmlns:a16="http://schemas.microsoft.com/office/drawing/2014/main" id="{1A423DEA-D08D-436F-A0B5-F4C31C1395A6}"/>
            </a:ext>
          </a:extLst>
        </xdr:cNvPr>
        <xdr:cNvSpPr txBox="1"/>
      </xdr:nvSpPr>
      <xdr:spPr>
        <a:xfrm>
          <a:off x="12185092" y="58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0" name="n_2aveValue債務償還比率">
          <a:extLst>
            <a:ext uri="{FF2B5EF4-FFF2-40B4-BE49-F238E27FC236}">
              <a16:creationId xmlns:a16="http://schemas.microsoft.com/office/drawing/2014/main" id="{B035770F-1023-4B88-892E-271E96F9BDEB}"/>
            </a:ext>
          </a:extLst>
        </xdr:cNvPr>
        <xdr:cNvSpPr txBox="1"/>
      </xdr:nvSpPr>
      <xdr:spPr>
        <a:xfrm>
          <a:off x="11527232" y="60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61" name="n_3aveValue債務償還比率">
          <a:extLst>
            <a:ext uri="{FF2B5EF4-FFF2-40B4-BE49-F238E27FC236}">
              <a16:creationId xmlns:a16="http://schemas.microsoft.com/office/drawing/2014/main" id="{00528C57-E78C-4FA7-A097-8FAF6BD056EE}"/>
            </a:ext>
          </a:extLst>
        </xdr:cNvPr>
        <xdr:cNvSpPr txBox="1"/>
      </xdr:nvSpPr>
      <xdr:spPr>
        <a:xfrm>
          <a:off x="10856672" y="56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2" name="n_4aveValue債務償還比率">
          <a:extLst>
            <a:ext uri="{FF2B5EF4-FFF2-40B4-BE49-F238E27FC236}">
              <a16:creationId xmlns:a16="http://schemas.microsoft.com/office/drawing/2014/main" id="{28F0A0FE-73ED-43AF-B673-1060F9A47CD6}"/>
            </a:ext>
          </a:extLst>
        </xdr:cNvPr>
        <xdr:cNvSpPr txBox="1"/>
      </xdr:nvSpPr>
      <xdr:spPr>
        <a:xfrm>
          <a:off x="10186112" y="55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150648</xdr:rowOff>
    </xdr:from>
    <xdr:ext cx="469744" cy="259045"/>
    <xdr:sp macro="" textlink="">
      <xdr:nvSpPr>
        <xdr:cNvPr id="163" name="n_1mainValue債務償還比率">
          <a:extLst>
            <a:ext uri="{FF2B5EF4-FFF2-40B4-BE49-F238E27FC236}">
              <a16:creationId xmlns:a16="http://schemas.microsoft.com/office/drawing/2014/main" id="{687BA1D3-2D27-4C8A-A7D2-2B7FAC15ABC3}"/>
            </a:ext>
          </a:extLst>
        </xdr:cNvPr>
        <xdr:cNvSpPr txBox="1"/>
      </xdr:nvSpPr>
      <xdr:spPr>
        <a:xfrm>
          <a:off x="12185092" y="52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110933</xdr:rowOff>
    </xdr:from>
    <xdr:ext cx="469744" cy="259045"/>
    <xdr:sp macro="" textlink="">
      <xdr:nvSpPr>
        <xdr:cNvPr id="164" name="n_2mainValue債務償還比率">
          <a:extLst>
            <a:ext uri="{FF2B5EF4-FFF2-40B4-BE49-F238E27FC236}">
              <a16:creationId xmlns:a16="http://schemas.microsoft.com/office/drawing/2014/main" id="{50EAC58E-254A-45B7-8FDE-10A5DFEBEA0F}"/>
            </a:ext>
          </a:extLst>
        </xdr:cNvPr>
        <xdr:cNvSpPr txBox="1"/>
      </xdr:nvSpPr>
      <xdr:spPr>
        <a:xfrm>
          <a:off x="11527232" y="557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119497</xdr:rowOff>
    </xdr:from>
    <xdr:ext cx="469744" cy="259045"/>
    <xdr:sp macro="" textlink="">
      <xdr:nvSpPr>
        <xdr:cNvPr id="165" name="n_3mainValue債務償還比率">
          <a:extLst>
            <a:ext uri="{FF2B5EF4-FFF2-40B4-BE49-F238E27FC236}">
              <a16:creationId xmlns:a16="http://schemas.microsoft.com/office/drawing/2014/main" id="{2D6A418D-38CC-4A1D-8758-FFF0349A171F}"/>
            </a:ext>
          </a:extLst>
        </xdr:cNvPr>
        <xdr:cNvSpPr txBox="1"/>
      </xdr:nvSpPr>
      <xdr:spPr>
        <a:xfrm>
          <a:off x="10856672" y="60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153850</xdr:rowOff>
    </xdr:from>
    <xdr:ext cx="469744" cy="259045"/>
    <xdr:sp macro="" textlink="">
      <xdr:nvSpPr>
        <xdr:cNvPr id="166" name="n_4mainValue債務償還比率">
          <a:extLst>
            <a:ext uri="{FF2B5EF4-FFF2-40B4-BE49-F238E27FC236}">
              <a16:creationId xmlns:a16="http://schemas.microsoft.com/office/drawing/2014/main" id="{8AFE9F13-FA6E-4F84-97D4-3709AC05F937}"/>
            </a:ext>
          </a:extLst>
        </xdr:cNvPr>
        <xdr:cNvSpPr txBox="1"/>
      </xdr:nvSpPr>
      <xdr:spPr>
        <a:xfrm>
          <a:off x="10186112" y="59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03303BF-6B8D-4279-B398-921E49B9AF0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429C7843-9BDA-4679-A086-9A592FB58E8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E42DEA4-717C-46E3-923F-B6EF779B4B6A}"/>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5F2E3764-D075-41B6-8EFB-3E30655BC9BA}"/>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89A8DAC9-FA42-4F4C-A552-C026DCACD117}"/>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2442AA68-645E-41E5-A8C6-7B552BF16DD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F0B65E-5577-46B0-87FD-93D0BA087AA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20922A-8AA2-4375-AB7B-B7C6DF9FD6E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BE8A69-ED04-42E8-8437-405144C240E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8AE3DA-D723-4571-BFBC-BAA97F0C960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7620B0-3550-4AAD-A6AB-2DD3665EBED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B62C25-A47C-432E-B7EA-FFE219F1005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7E7338-D900-44CD-91FD-628C470EB5D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C7E6B5-4469-4FE0-8684-D9AD80FC520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BE8AC2-F443-462C-BABF-EBA5C38648B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D1FF24-F30D-4C5C-9F32-E22AA758A4B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10,721
10,521
27.50
5,436,201
5,104,695
191,944
3,377,431
4,175,813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02363B-5E6C-466B-BA4B-0F643C3B619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2A2105-ADF5-498C-90D0-B7BFBC54C7F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2781A6-EEB1-4207-B3AA-1110AC9A3A3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CDCAF5-1F84-4063-AEA9-0507DE50CD2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DBB1F6-B20F-4B36-925D-90B245F3BB4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6C0B01-BB7D-4925-81C7-54ABA6A5BF4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F668A3-71F0-44D9-86D0-8C5F8644092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BFB04E-156C-41F0-99C9-F3F81BDB530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FC7ED6-2636-43D6-932F-F1D9FE36BE5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A0BBCA-93DE-4222-BBD8-EE598FBDC72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551E28-F7C5-45B1-8EE4-684CEB8BA1D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D9D759-466B-47C5-82C9-BD4C6C80A79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0F5E2F-BB50-47F3-900A-645B784EEAB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7ED895-95BE-46B2-A310-00C9833A8D6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E311F7-A713-4F0D-91E0-FF02A278B7E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387DA0-FC4E-4539-BC4D-C467036FBDF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B791B2-1DA9-4A4F-9224-31B6B260920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8C33B6-A4C2-4625-9A51-2EAAD6BC352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F43C29-7178-4F6B-853B-0E78D0B969F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C0DAFF-A310-4969-9F4C-B3BF3784737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BA59C1-8A23-43AB-B77B-27F54EECF2D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D4B964-7E3F-49C4-A053-A8D66F9E9AE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30CAF8-2B4E-48D3-A9E2-12FDF9B78C9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DEEECE-7BE3-477E-8484-85590EF6240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2D8EE0-52BA-4DB0-816A-9BB74B80F4D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2C0A38-BA3B-432B-97B9-2680C992D79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53EADD-CF05-4180-9516-2D69950EBAC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470835-C9F7-4882-AD54-6B12348339F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BCB623-B19A-4AE2-88B7-8A6F0A09461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F1464B-C438-4B86-A0F9-8BDE973FB79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B1AA7EA-EC04-407D-A108-9B6349BEB18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47C2FD-6645-4DDA-9D63-B0F2CC83864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706E5E4-7FB7-4538-9122-421F4D36DFE8}"/>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018CB01-4935-420E-A263-1238B1EC062B}"/>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6450253-560A-4CF9-97F7-DBC40A133C6D}"/>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06EDC5D-D436-4910-B509-21CFD3496154}"/>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2AABBF1-F3B3-45D7-B264-1EF70C0AFA79}"/>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6698BB8-FEFB-499C-9BA2-8EE95DF94DE4}"/>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C0D80B9-4767-451D-8F65-F82AEABF8438}"/>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3BD616D-9842-4FD0-879A-A5CDA3E76DF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4E618A5-B737-4CD1-8794-2AE51B2CEFD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1711327-0BC0-45B4-8414-266B9567F4A9}"/>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AFF5264-9115-4BD2-B78E-F18D36A103A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9BC91848-AEF7-48E1-9A22-6169C7786E02}"/>
            </a:ext>
          </a:extLst>
        </xdr:cNvPr>
        <xdr:cNvCxnSpPr/>
      </xdr:nvCxnSpPr>
      <xdr:spPr>
        <a:xfrm flipV="1">
          <a:off x="4086225" y="561060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55F25E7C-132B-4F98-8E72-6B8F66027B24}"/>
            </a:ext>
          </a:extLst>
        </xdr:cNvPr>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FA2681CC-E501-4514-A1F0-080F709F0E6C}"/>
            </a:ext>
          </a:extLst>
        </xdr:cNvPr>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B9949A07-2EB0-4B22-AB34-1091C144B474}"/>
            </a:ext>
          </a:extLst>
        </xdr:cNvPr>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C97B25B2-9061-43D3-B4CC-04D736100C3E}"/>
            </a:ext>
          </a:extLst>
        </xdr:cNvPr>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2CBE7C9D-AF54-45D8-82AD-A102429BA703}"/>
            </a:ext>
          </a:extLst>
        </xdr:cNvPr>
        <xdr:cNvSpPr txBox="1"/>
      </xdr:nvSpPr>
      <xdr:spPr>
        <a:xfrm>
          <a:off x="412496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DBF52C41-AC1D-4AAD-A260-316EEA3078C8}"/>
            </a:ext>
          </a:extLst>
        </xdr:cNvPr>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52E0A845-7A95-43BF-A984-9DF804AC828A}"/>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7DA1611E-7F8C-43CE-B7DB-70F049225E38}"/>
            </a:ext>
          </a:extLst>
        </xdr:cNvPr>
        <xdr:cNvSpPr/>
      </xdr:nvSpPr>
      <xdr:spPr>
        <a:xfrm>
          <a:off x="25146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4F4F0F3C-7171-40BF-908D-0B375100F1BE}"/>
            </a:ext>
          </a:extLst>
        </xdr:cNvPr>
        <xdr:cNvSpPr/>
      </xdr:nvSpPr>
      <xdr:spPr>
        <a:xfrm>
          <a:off x="17399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279451AB-2A29-4474-90AE-CBC7FCEAC2FA}"/>
            </a:ext>
          </a:extLst>
        </xdr:cNvPr>
        <xdr:cNvSpPr/>
      </xdr:nvSpPr>
      <xdr:spPr>
        <a:xfrm>
          <a:off x="965200" y="611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A2AC58E-22E0-4C1F-B342-85FD5597903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A8AF409-C8F0-4252-B379-A8278887BD4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5ABB0F-E4BA-4868-AD22-873981E0B3A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44081A-092A-4A06-AB18-45E7F2ADBFA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FB2D8D-1BA3-47F7-BB9B-2E24902D788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1" name="楕円 70">
          <a:extLst>
            <a:ext uri="{FF2B5EF4-FFF2-40B4-BE49-F238E27FC236}">
              <a16:creationId xmlns:a16="http://schemas.microsoft.com/office/drawing/2014/main" id="{460F94D4-F01C-44B7-BB0D-2D3ED4E29E34}"/>
            </a:ext>
          </a:extLst>
        </xdr:cNvPr>
        <xdr:cNvSpPr/>
      </xdr:nvSpPr>
      <xdr:spPr>
        <a:xfrm>
          <a:off x="403606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2" name="【道路】&#10;有形固定資産減価償却率該当値テキスト">
          <a:extLst>
            <a:ext uri="{FF2B5EF4-FFF2-40B4-BE49-F238E27FC236}">
              <a16:creationId xmlns:a16="http://schemas.microsoft.com/office/drawing/2014/main" id="{92D1BE08-C1F0-47D1-B2D3-40AFBC166D18}"/>
            </a:ext>
          </a:extLst>
        </xdr:cNvPr>
        <xdr:cNvSpPr txBox="1"/>
      </xdr:nvSpPr>
      <xdr:spPr>
        <a:xfrm>
          <a:off x="412496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61976</xdr:rowOff>
    </xdr:from>
    <xdr:to>
      <xdr:col>20</xdr:col>
      <xdr:colOff>38100</xdr:colOff>
      <xdr:row>38</xdr:row>
      <xdr:rowOff>163576</xdr:rowOff>
    </xdr:to>
    <xdr:sp macro="" textlink="">
      <xdr:nvSpPr>
        <xdr:cNvPr id="73" name="楕円 72">
          <a:extLst>
            <a:ext uri="{FF2B5EF4-FFF2-40B4-BE49-F238E27FC236}">
              <a16:creationId xmlns:a16="http://schemas.microsoft.com/office/drawing/2014/main" id="{D7CC3D52-342E-415D-9474-17FC2E3485B9}"/>
            </a:ext>
          </a:extLst>
        </xdr:cNvPr>
        <xdr:cNvSpPr/>
      </xdr:nvSpPr>
      <xdr:spPr>
        <a:xfrm>
          <a:off x="3312160" y="6432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112776</xdr:rowOff>
    </xdr:from>
    <xdr:to>
      <xdr:col>24</xdr:col>
      <xdr:colOff>63500</xdr:colOff>
      <xdr:row>38</xdr:row>
      <xdr:rowOff>133350</xdr:rowOff>
    </xdr:to>
    <xdr:cxnSp macro="">
      <xdr:nvCxnSpPr>
        <xdr:cNvPr id="74" name="直線コネクタ 73">
          <a:extLst>
            <a:ext uri="{FF2B5EF4-FFF2-40B4-BE49-F238E27FC236}">
              <a16:creationId xmlns:a16="http://schemas.microsoft.com/office/drawing/2014/main" id="{896083B6-5E5E-45BE-8E7B-BDD63268F64F}"/>
            </a:ext>
          </a:extLst>
        </xdr:cNvPr>
        <xdr:cNvCxnSpPr/>
      </xdr:nvCxnSpPr>
      <xdr:spPr>
        <a:xfrm>
          <a:off x="3355340" y="6483096"/>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5" name="楕円 74">
          <a:extLst>
            <a:ext uri="{FF2B5EF4-FFF2-40B4-BE49-F238E27FC236}">
              <a16:creationId xmlns:a16="http://schemas.microsoft.com/office/drawing/2014/main" id="{A0F8913A-2099-4FF1-8BCF-A1F927B3FE82}"/>
            </a:ext>
          </a:extLst>
        </xdr:cNvPr>
        <xdr:cNvSpPr/>
      </xdr:nvSpPr>
      <xdr:spPr>
        <a:xfrm>
          <a:off x="25146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112776</xdr:rowOff>
    </xdr:to>
    <xdr:cxnSp macro="">
      <xdr:nvCxnSpPr>
        <xdr:cNvPr id="76" name="直線コネクタ 75">
          <a:extLst>
            <a:ext uri="{FF2B5EF4-FFF2-40B4-BE49-F238E27FC236}">
              <a16:creationId xmlns:a16="http://schemas.microsoft.com/office/drawing/2014/main" id="{C8073CE7-47C7-4B1C-8EE4-832689A222E3}"/>
            </a:ext>
          </a:extLst>
        </xdr:cNvPr>
        <xdr:cNvCxnSpPr/>
      </xdr:nvCxnSpPr>
      <xdr:spPr>
        <a:xfrm>
          <a:off x="2565400" y="6469380"/>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29972</xdr:rowOff>
    </xdr:from>
    <xdr:to>
      <xdr:col>10</xdr:col>
      <xdr:colOff>165100</xdr:colOff>
      <xdr:row>38</xdr:row>
      <xdr:rowOff>131572</xdr:rowOff>
    </xdr:to>
    <xdr:sp macro="" textlink="">
      <xdr:nvSpPr>
        <xdr:cNvPr id="77" name="楕円 76">
          <a:extLst>
            <a:ext uri="{FF2B5EF4-FFF2-40B4-BE49-F238E27FC236}">
              <a16:creationId xmlns:a16="http://schemas.microsoft.com/office/drawing/2014/main" id="{5B6624FC-6836-436E-AC3A-D5C8ACD13446}"/>
            </a:ext>
          </a:extLst>
        </xdr:cNvPr>
        <xdr:cNvSpPr/>
      </xdr:nvSpPr>
      <xdr:spPr>
        <a:xfrm>
          <a:off x="1739900" y="64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80772</xdr:rowOff>
    </xdr:from>
    <xdr:to>
      <xdr:col>15</xdr:col>
      <xdr:colOff>50800</xdr:colOff>
      <xdr:row>38</xdr:row>
      <xdr:rowOff>99060</xdr:rowOff>
    </xdr:to>
    <xdr:cxnSp macro="">
      <xdr:nvCxnSpPr>
        <xdr:cNvPr id="78" name="直線コネクタ 77">
          <a:extLst>
            <a:ext uri="{FF2B5EF4-FFF2-40B4-BE49-F238E27FC236}">
              <a16:creationId xmlns:a16="http://schemas.microsoft.com/office/drawing/2014/main" id="{75ABA836-73A2-4627-96A9-A4026A50C0A3}"/>
            </a:ext>
          </a:extLst>
        </xdr:cNvPr>
        <xdr:cNvCxnSpPr/>
      </xdr:nvCxnSpPr>
      <xdr:spPr>
        <a:xfrm>
          <a:off x="1790700" y="6451092"/>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xdr:rowOff>
    </xdr:from>
    <xdr:to>
      <xdr:col>6</xdr:col>
      <xdr:colOff>38100</xdr:colOff>
      <xdr:row>38</xdr:row>
      <xdr:rowOff>117856</xdr:rowOff>
    </xdr:to>
    <xdr:sp macro="" textlink="">
      <xdr:nvSpPr>
        <xdr:cNvPr id="79" name="楕円 78">
          <a:extLst>
            <a:ext uri="{FF2B5EF4-FFF2-40B4-BE49-F238E27FC236}">
              <a16:creationId xmlns:a16="http://schemas.microsoft.com/office/drawing/2014/main" id="{92EBC426-721E-4246-9503-F09725ED0973}"/>
            </a:ext>
          </a:extLst>
        </xdr:cNvPr>
        <xdr:cNvSpPr/>
      </xdr:nvSpPr>
      <xdr:spPr>
        <a:xfrm>
          <a:off x="965200" y="63865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67056</xdr:rowOff>
    </xdr:from>
    <xdr:to>
      <xdr:col>10</xdr:col>
      <xdr:colOff>114300</xdr:colOff>
      <xdr:row>38</xdr:row>
      <xdr:rowOff>80772</xdr:rowOff>
    </xdr:to>
    <xdr:cxnSp macro="">
      <xdr:nvCxnSpPr>
        <xdr:cNvPr id="80" name="直線コネクタ 79">
          <a:extLst>
            <a:ext uri="{FF2B5EF4-FFF2-40B4-BE49-F238E27FC236}">
              <a16:creationId xmlns:a16="http://schemas.microsoft.com/office/drawing/2014/main" id="{B93DC4D3-3C24-4989-95C4-80AF18109283}"/>
            </a:ext>
          </a:extLst>
        </xdr:cNvPr>
        <xdr:cNvCxnSpPr/>
      </xdr:nvCxnSpPr>
      <xdr:spPr>
        <a:xfrm>
          <a:off x="1008380" y="6437376"/>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2C1F5BC5-36A8-4EBB-AA5F-C7D492CC5F67}"/>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B26B8CD4-CD06-4811-834F-EF95B322FF8F}"/>
            </a:ext>
          </a:extLst>
        </xdr:cNvPr>
        <xdr:cNvSpPr txBox="1"/>
      </xdr:nvSpPr>
      <xdr:spPr>
        <a:xfrm>
          <a:off x="23857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a:extLst>
            <a:ext uri="{FF2B5EF4-FFF2-40B4-BE49-F238E27FC236}">
              <a16:creationId xmlns:a16="http://schemas.microsoft.com/office/drawing/2014/main" id="{47368F9F-335A-4093-90BE-DF5F51489400}"/>
            </a:ext>
          </a:extLst>
        </xdr:cNvPr>
        <xdr:cNvSpPr txBox="1"/>
      </xdr:nvSpPr>
      <xdr:spPr>
        <a:xfrm>
          <a:off x="16110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a:extLst>
            <a:ext uri="{FF2B5EF4-FFF2-40B4-BE49-F238E27FC236}">
              <a16:creationId xmlns:a16="http://schemas.microsoft.com/office/drawing/2014/main" id="{A30F9A4E-8284-4CC0-BB0C-1D587CB3C14E}"/>
            </a:ext>
          </a:extLst>
        </xdr:cNvPr>
        <xdr:cNvSpPr txBox="1"/>
      </xdr:nvSpPr>
      <xdr:spPr>
        <a:xfrm>
          <a:off x="836304" y="58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154703</xdr:rowOff>
    </xdr:from>
    <xdr:ext cx="405111" cy="259045"/>
    <xdr:sp macro="" textlink="">
      <xdr:nvSpPr>
        <xdr:cNvPr id="85" name="n_1mainValue【道路】&#10;有形固定資産減価償却率">
          <a:extLst>
            <a:ext uri="{FF2B5EF4-FFF2-40B4-BE49-F238E27FC236}">
              <a16:creationId xmlns:a16="http://schemas.microsoft.com/office/drawing/2014/main" id="{E56F2E40-41B5-49F7-A30A-2848917248AF}"/>
            </a:ext>
          </a:extLst>
        </xdr:cNvPr>
        <xdr:cNvSpPr txBox="1"/>
      </xdr:nvSpPr>
      <xdr:spPr>
        <a:xfrm>
          <a:off x="3170564" y="652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6" name="n_2mainValue【道路】&#10;有形固定資産減価償却率">
          <a:extLst>
            <a:ext uri="{FF2B5EF4-FFF2-40B4-BE49-F238E27FC236}">
              <a16:creationId xmlns:a16="http://schemas.microsoft.com/office/drawing/2014/main" id="{9D7143EF-46D7-4190-B6FB-4FF054225951}"/>
            </a:ext>
          </a:extLst>
        </xdr:cNvPr>
        <xdr:cNvSpPr txBox="1"/>
      </xdr:nvSpPr>
      <xdr:spPr>
        <a:xfrm>
          <a:off x="23857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122699</xdr:rowOff>
    </xdr:from>
    <xdr:ext cx="405111" cy="259045"/>
    <xdr:sp macro="" textlink="">
      <xdr:nvSpPr>
        <xdr:cNvPr id="87" name="n_3mainValue【道路】&#10;有形固定資産減価償却率">
          <a:extLst>
            <a:ext uri="{FF2B5EF4-FFF2-40B4-BE49-F238E27FC236}">
              <a16:creationId xmlns:a16="http://schemas.microsoft.com/office/drawing/2014/main" id="{5800CF88-EC89-453D-A857-1E889CEA3A28}"/>
            </a:ext>
          </a:extLst>
        </xdr:cNvPr>
        <xdr:cNvSpPr txBox="1"/>
      </xdr:nvSpPr>
      <xdr:spPr>
        <a:xfrm>
          <a:off x="1611004" y="649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108983</xdr:rowOff>
    </xdr:from>
    <xdr:ext cx="405111" cy="259045"/>
    <xdr:sp macro="" textlink="">
      <xdr:nvSpPr>
        <xdr:cNvPr id="88" name="n_4mainValue【道路】&#10;有形固定資産減価償却率">
          <a:extLst>
            <a:ext uri="{FF2B5EF4-FFF2-40B4-BE49-F238E27FC236}">
              <a16:creationId xmlns:a16="http://schemas.microsoft.com/office/drawing/2014/main" id="{3111047B-9634-40DD-8B5C-DCF7D0B505AE}"/>
            </a:ext>
          </a:extLst>
        </xdr:cNvPr>
        <xdr:cNvSpPr txBox="1"/>
      </xdr:nvSpPr>
      <xdr:spPr>
        <a:xfrm>
          <a:off x="836304" y="647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F4B1858-1C21-4C2D-A55A-D2F58E93EB9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2F85001-B45D-4CCC-B1A3-C156050D075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51681BF-0153-4CF7-8B68-A74099537EB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42BB5AB-16ED-493A-B311-B2AA469BB41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3899337-5F11-4EE9-AF55-205AB8EED8B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3CE093C-D5F2-4F43-91EB-580E4DA8B96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79CC75F-4F1A-4918-946F-399CED8E9AA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952BBE6-04BE-4F48-9909-17529081CD3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A47B15B-CC1D-4682-AED3-460BF3CC425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E0396DA-780B-4D84-9F09-FC4CBD1D4E0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82B65D3-8212-407F-8130-21C84C66EA4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53B24F0-0171-443F-B912-83BFA8DF0D0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35B90F9-47D0-481F-9698-27E3F8FC45D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508EC34-52FF-4979-8117-E3963A074ABC}"/>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66A5BAF-30A7-4016-83FD-14989543393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9C612FD-44C3-45A7-82C6-1D9DA94801B8}"/>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D56ECE1-F6E0-4262-8514-EDB424EAC3B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FD4A5DCE-8E0D-4E41-BE34-B416BC8FDEB8}"/>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051D58F-45EE-443D-9A4A-B3DCC0A5BC9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4999F8A-84E9-4EF3-9873-EDA45398913E}"/>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AE6C03B-EFA1-4C2D-9259-A2F37A323A8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42836B6-3C5D-42DE-8104-E1EA3FFF3A7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C16AB20-C382-4569-ACF6-EF1F155C1E8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9662D9D4-7ED2-4A64-81A4-6F90ACB6373D}"/>
            </a:ext>
          </a:extLst>
        </xdr:cNvPr>
        <xdr:cNvCxnSpPr/>
      </xdr:nvCxnSpPr>
      <xdr:spPr>
        <a:xfrm flipV="1">
          <a:off x="9219565" y="5787619"/>
          <a:ext cx="0" cy="12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A9B74982-5B4D-462B-A816-F4FB8E5E132C}"/>
            </a:ext>
          </a:extLst>
        </xdr:cNvPr>
        <xdr:cNvSpPr txBox="1"/>
      </xdr:nvSpPr>
      <xdr:spPr>
        <a:xfrm>
          <a:off x="9258300" y="70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FF64425-7632-4FDA-8FEB-8D197085D54D}"/>
            </a:ext>
          </a:extLst>
        </xdr:cNvPr>
        <xdr:cNvCxnSpPr/>
      </xdr:nvCxnSpPr>
      <xdr:spPr>
        <a:xfrm>
          <a:off x="9154160" y="7022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E070FC18-E163-4FB6-9125-71EC033DBEEE}"/>
            </a:ext>
          </a:extLst>
        </xdr:cNvPr>
        <xdr:cNvSpPr txBox="1"/>
      </xdr:nvSpPr>
      <xdr:spPr>
        <a:xfrm>
          <a:off x="9258300"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D05C0614-229D-40FB-81DB-C9BF91464E88}"/>
            </a:ext>
          </a:extLst>
        </xdr:cNvPr>
        <xdr:cNvCxnSpPr/>
      </xdr:nvCxnSpPr>
      <xdr:spPr>
        <a:xfrm>
          <a:off x="9154160" y="578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29B1DCA8-16D9-43A5-94B6-6F45AC660B4C}"/>
            </a:ext>
          </a:extLst>
        </xdr:cNvPr>
        <xdr:cNvSpPr txBox="1"/>
      </xdr:nvSpPr>
      <xdr:spPr>
        <a:xfrm>
          <a:off x="9258300" y="6593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209C929B-34BF-4842-A434-F457C7864F59}"/>
            </a:ext>
          </a:extLst>
        </xdr:cNvPr>
        <xdr:cNvSpPr/>
      </xdr:nvSpPr>
      <xdr:spPr>
        <a:xfrm>
          <a:off x="9192260" y="661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A25B234C-CBAA-4F8C-9181-73EF10C62712}"/>
            </a:ext>
          </a:extLst>
        </xdr:cNvPr>
        <xdr:cNvSpPr/>
      </xdr:nvSpPr>
      <xdr:spPr>
        <a:xfrm>
          <a:off x="8445500" y="662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E0EBFDD9-EAF0-4023-AF0E-004A0566DDEA}"/>
            </a:ext>
          </a:extLst>
        </xdr:cNvPr>
        <xdr:cNvSpPr/>
      </xdr:nvSpPr>
      <xdr:spPr>
        <a:xfrm>
          <a:off x="7670800" y="6636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59D0C05A-8D12-4ACB-BB15-B97DF7C803F4}"/>
            </a:ext>
          </a:extLst>
        </xdr:cNvPr>
        <xdr:cNvSpPr/>
      </xdr:nvSpPr>
      <xdr:spPr>
        <a:xfrm>
          <a:off x="687324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8148ED9A-0401-425D-8251-84BE5E70A87B}"/>
            </a:ext>
          </a:extLst>
        </xdr:cNvPr>
        <xdr:cNvSpPr/>
      </xdr:nvSpPr>
      <xdr:spPr>
        <a:xfrm>
          <a:off x="60985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B300219-76D3-43C7-86D1-1156BBA87FF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E414946-494A-4D21-95A3-75FCCCF88D9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127CBE3-DBF0-4B1D-8DDE-F4D2DAAB5F3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3E7031B-6AA5-404D-8DC6-476AA3A4F57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EB68C7B-2C05-4E55-B06B-051D1C228B5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169742</xdr:rowOff>
    </xdr:from>
    <xdr:to>
      <xdr:col>55</xdr:col>
      <xdr:colOff>50800</xdr:colOff>
      <xdr:row>39</xdr:row>
      <xdr:rowOff>99892</xdr:rowOff>
    </xdr:to>
    <xdr:sp macro="" textlink="">
      <xdr:nvSpPr>
        <xdr:cNvPr id="128" name="楕円 127">
          <a:extLst>
            <a:ext uri="{FF2B5EF4-FFF2-40B4-BE49-F238E27FC236}">
              <a16:creationId xmlns:a16="http://schemas.microsoft.com/office/drawing/2014/main" id="{DF6CB383-A0BC-4000-A65A-585460C3E28B}"/>
            </a:ext>
          </a:extLst>
        </xdr:cNvPr>
        <xdr:cNvSpPr/>
      </xdr:nvSpPr>
      <xdr:spPr>
        <a:xfrm>
          <a:off x="9192260" y="65400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21169</xdr:rowOff>
    </xdr:from>
    <xdr:ext cx="534377" cy="259045"/>
    <xdr:sp macro="" textlink="">
      <xdr:nvSpPr>
        <xdr:cNvPr id="129" name="【道路】&#10;一人当たり延長該当値テキスト">
          <a:extLst>
            <a:ext uri="{FF2B5EF4-FFF2-40B4-BE49-F238E27FC236}">
              <a16:creationId xmlns:a16="http://schemas.microsoft.com/office/drawing/2014/main" id="{59DDDAB9-DF65-4EE9-A7B4-64A11A5ECDC1}"/>
            </a:ext>
          </a:extLst>
        </xdr:cNvPr>
        <xdr:cNvSpPr txBox="1"/>
      </xdr:nvSpPr>
      <xdr:spPr>
        <a:xfrm>
          <a:off x="9258300" y="63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4255</xdr:rowOff>
    </xdr:from>
    <xdr:to>
      <xdr:col>50</xdr:col>
      <xdr:colOff>165100</xdr:colOff>
      <xdr:row>39</xdr:row>
      <xdr:rowOff>105855</xdr:rowOff>
    </xdr:to>
    <xdr:sp macro="" textlink="">
      <xdr:nvSpPr>
        <xdr:cNvPr id="130" name="楕円 129">
          <a:extLst>
            <a:ext uri="{FF2B5EF4-FFF2-40B4-BE49-F238E27FC236}">
              <a16:creationId xmlns:a16="http://schemas.microsoft.com/office/drawing/2014/main" id="{3EEDB8D8-6855-45FD-ADD0-BC10722E2FC3}"/>
            </a:ext>
          </a:extLst>
        </xdr:cNvPr>
        <xdr:cNvSpPr/>
      </xdr:nvSpPr>
      <xdr:spPr>
        <a:xfrm>
          <a:off x="8445500" y="65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49092</xdr:rowOff>
    </xdr:from>
    <xdr:to>
      <xdr:col>55</xdr:col>
      <xdr:colOff>0</xdr:colOff>
      <xdr:row>39</xdr:row>
      <xdr:rowOff>55055</xdr:rowOff>
    </xdr:to>
    <xdr:cxnSp macro="">
      <xdr:nvCxnSpPr>
        <xdr:cNvPr id="131" name="直線コネクタ 130">
          <a:extLst>
            <a:ext uri="{FF2B5EF4-FFF2-40B4-BE49-F238E27FC236}">
              <a16:creationId xmlns:a16="http://schemas.microsoft.com/office/drawing/2014/main" id="{D0DE16D2-2AE2-49CA-84A4-F4883B4AC98B}"/>
            </a:ext>
          </a:extLst>
        </xdr:cNvPr>
        <xdr:cNvCxnSpPr/>
      </xdr:nvCxnSpPr>
      <xdr:spPr>
        <a:xfrm flipV="1">
          <a:off x="8496300" y="6587052"/>
          <a:ext cx="7239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12579</xdr:rowOff>
    </xdr:from>
    <xdr:to>
      <xdr:col>46</xdr:col>
      <xdr:colOff>38100</xdr:colOff>
      <xdr:row>39</xdr:row>
      <xdr:rowOff>114179</xdr:rowOff>
    </xdr:to>
    <xdr:sp macro="" textlink="">
      <xdr:nvSpPr>
        <xdr:cNvPr id="132" name="楕円 131">
          <a:extLst>
            <a:ext uri="{FF2B5EF4-FFF2-40B4-BE49-F238E27FC236}">
              <a16:creationId xmlns:a16="http://schemas.microsoft.com/office/drawing/2014/main" id="{15CD4AB0-0EA0-4225-8C60-1005FD58EEF9}"/>
            </a:ext>
          </a:extLst>
        </xdr:cNvPr>
        <xdr:cNvSpPr/>
      </xdr:nvSpPr>
      <xdr:spPr>
        <a:xfrm>
          <a:off x="7670800" y="65505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55055</xdr:rowOff>
    </xdr:from>
    <xdr:to>
      <xdr:col>50</xdr:col>
      <xdr:colOff>114300</xdr:colOff>
      <xdr:row>39</xdr:row>
      <xdr:rowOff>63379</xdr:rowOff>
    </xdr:to>
    <xdr:cxnSp macro="">
      <xdr:nvCxnSpPr>
        <xdr:cNvPr id="133" name="直線コネクタ 132">
          <a:extLst>
            <a:ext uri="{FF2B5EF4-FFF2-40B4-BE49-F238E27FC236}">
              <a16:creationId xmlns:a16="http://schemas.microsoft.com/office/drawing/2014/main" id="{DE8BF5EE-8872-4FD9-B8D2-5F57B7E88081}"/>
            </a:ext>
          </a:extLst>
        </xdr:cNvPr>
        <xdr:cNvCxnSpPr/>
      </xdr:nvCxnSpPr>
      <xdr:spPr>
        <a:xfrm flipV="1">
          <a:off x="7713980" y="6593015"/>
          <a:ext cx="782320" cy="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18961</xdr:rowOff>
    </xdr:from>
    <xdr:to>
      <xdr:col>41</xdr:col>
      <xdr:colOff>101600</xdr:colOff>
      <xdr:row>39</xdr:row>
      <xdr:rowOff>120561</xdr:rowOff>
    </xdr:to>
    <xdr:sp macro="" textlink="">
      <xdr:nvSpPr>
        <xdr:cNvPr id="134" name="楕円 133">
          <a:extLst>
            <a:ext uri="{FF2B5EF4-FFF2-40B4-BE49-F238E27FC236}">
              <a16:creationId xmlns:a16="http://schemas.microsoft.com/office/drawing/2014/main" id="{03648F3A-FE4C-4EE8-90F5-2666D0711CE7}"/>
            </a:ext>
          </a:extLst>
        </xdr:cNvPr>
        <xdr:cNvSpPr/>
      </xdr:nvSpPr>
      <xdr:spPr>
        <a:xfrm>
          <a:off x="6873240" y="65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63379</xdr:rowOff>
    </xdr:from>
    <xdr:to>
      <xdr:col>45</xdr:col>
      <xdr:colOff>177800</xdr:colOff>
      <xdr:row>39</xdr:row>
      <xdr:rowOff>69761</xdr:rowOff>
    </xdr:to>
    <xdr:cxnSp macro="">
      <xdr:nvCxnSpPr>
        <xdr:cNvPr id="135" name="直線コネクタ 134">
          <a:extLst>
            <a:ext uri="{FF2B5EF4-FFF2-40B4-BE49-F238E27FC236}">
              <a16:creationId xmlns:a16="http://schemas.microsoft.com/office/drawing/2014/main" id="{E84827C0-F837-4470-BC08-FDEFE01BC4E3}"/>
            </a:ext>
          </a:extLst>
        </xdr:cNvPr>
        <xdr:cNvCxnSpPr/>
      </xdr:nvCxnSpPr>
      <xdr:spPr>
        <a:xfrm flipV="1">
          <a:off x="6924040" y="6601339"/>
          <a:ext cx="78994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27495</xdr:rowOff>
    </xdr:from>
    <xdr:to>
      <xdr:col>36</xdr:col>
      <xdr:colOff>165100</xdr:colOff>
      <xdr:row>39</xdr:row>
      <xdr:rowOff>129095</xdr:rowOff>
    </xdr:to>
    <xdr:sp macro="" textlink="">
      <xdr:nvSpPr>
        <xdr:cNvPr id="136" name="楕円 135">
          <a:extLst>
            <a:ext uri="{FF2B5EF4-FFF2-40B4-BE49-F238E27FC236}">
              <a16:creationId xmlns:a16="http://schemas.microsoft.com/office/drawing/2014/main" id="{37F45D4D-F53B-457A-91EE-26A6D69BF85D}"/>
            </a:ext>
          </a:extLst>
        </xdr:cNvPr>
        <xdr:cNvSpPr/>
      </xdr:nvSpPr>
      <xdr:spPr>
        <a:xfrm>
          <a:off x="6098540" y="65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69761</xdr:rowOff>
    </xdr:from>
    <xdr:to>
      <xdr:col>41</xdr:col>
      <xdr:colOff>50800</xdr:colOff>
      <xdr:row>39</xdr:row>
      <xdr:rowOff>78295</xdr:rowOff>
    </xdr:to>
    <xdr:cxnSp macro="">
      <xdr:nvCxnSpPr>
        <xdr:cNvPr id="137" name="直線コネクタ 136">
          <a:extLst>
            <a:ext uri="{FF2B5EF4-FFF2-40B4-BE49-F238E27FC236}">
              <a16:creationId xmlns:a16="http://schemas.microsoft.com/office/drawing/2014/main" id="{44C4F2B6-FDB6-4F61-BDAB-28FBE231F491}"/>
            </a:ext>
          </a:extLst>
        </xdr:cNvPr>
        <xdr:cNvCxnSpPr/>
      </xdr:nvCxnSpPr>
      <xdr:spPr>
        <a:xfrm flipV="1">
          <a:off x="6149340" y="6607721"/>
          <a:ext cx="7747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24B9F499-19E0-4485-80EF-71D73E999BE5}"/>
            </a:ext>
          </a:extLst>
        </xdr:cNvPr>
        <xdr:cNvSpPr txBox="1"/>
      </xdr:nvSpPr>
      <xdr:spPr>
        <a:xfrm>
          <a:off x="8239271" y="67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B917C0F9-3302-42AD-9D51-CBE5E8F4B042}"/>
            </a:ext>
          </a:extLst>
        </xdr:cNvPr>
        <xdr:cNvSpPr txBox="1"/>
      </xdr:nvSpPr>
      <xdr:spPr>
        <a:xfrm>
          <a:off x="7477271" y="67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a:extLst>
            <a:ext uri="{FF2B5EF4-FFF2-40B4-BE49-F238E27FC236}">
              <a16:creationId xmlns:a16="http://schemas.microsoft.com/office/drawing/2014/main" id="{4E16EE1C-AC86-42E3-9365-89E2D1DA9D49}"/>
            </a:ext>
          </a:extLst>
        </xdr:cNvPr>
        <xdr:cNvSpPr txBox="1"/>
      </xdr:nvSpPr>
      <xdr:spPr>
        <a:xfrm>
          <a:off x="6702571" y="67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a:extLst>
            <a:ext uri="{FF2B5EF4-FFF2-40B4-BE49-F238E27FC236}">
              <a16:creationId xmlns:a16="http://schemas.microsoft.com/office/drawing/2014/main" id="{BEB753C6-41AF-46C7-AA10-B8C414711D19}"/>
            </a:ext>
          </a:extLst>
        </xdr:cNvPr>
        <xdr:cNvSpPr txBox="1"/>
      </xdr:nvSpPr>
      <xdr:spPr>
        <a:xfrm>
          <a:off x="590501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122381</xdr:rowOff>
    </xdr:from>
    <xdr:ext cx="534377" cy="259045"/>
    <xdr:sp macro="" textlink="">
      <xdr:nvSpPr>
        <xdr:cNvPr id="142" name="n_1mainValue【道路】&#10;一人当たり延長">
          <a:extLst>
            <a:ext uri="{FF2B5EF4-FFF2-40B4-BE49-F238E27FC236}">
              <a16:creationId xmlns:a16="http://schemas.microsoft.com/office/drawing/2014/main" id="{47619CA9-BD79-4604-B5AA-F1DA79454662}"/>
            </a:ext>
          </a:extLst>
        </xdr:cNvPr>
        <xdr:cNvSpPr txBox="1"/>
      </xdr:nvSpPr>
      <xdr:spPr>
        <a:xfrm>
          <a:off x="8239271" y="63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130706</xdr:rowOff>
    </xdr:from>
    <xdr:ext cx="534377" cy="259045"/>
    <xdr:sp macro="" textlink="">
      <xdr:nvSpPr>
        <xdr:cNvPr id="143" name="n_2mainValue【道路】&#10;一人当たり延長">
          <a:extLst>
            <a:ext uri="{FF2B5EF4-FFF2-40B4-BE49-F238E27FC236}">
              <a16:creationId xmlns:a16="http://schemas.microsoft.com/office/drawing/2014/main" id="{B4AB3D4E-4DCF-4FC9-9EB5-F5605BA5F95D}"/>
            </a:ext>
          </a:extLst>
        </xdr:cNvPr>
        <xdr:cNvSpPr txBox="1"/>
      </xdr:nvSpPr>
      <xdr:spPr>
        <a:xfrm>
          <a:off x="7477271" y="63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137088</xdr:rowOff>
    </xdr:from>
    <xdr:ext cx="534377" cy="259045"/>
    <xdr:sp macro="" textlink="">
      <xdr:nvSpPr>
        <xdr:cNvPr id="144" name="n_3mainValue【道路】&#10;一人当たり延長">
          <a:extLst>
            <a:ext uri="{FF2B5EF4-FFF2-40B4-BE49-F238E27FC236}">
              <a16:creationId xmlns:a16="http://schemas.microsoft.com/office/drawing/2014/main" id="{27FAF0C1-5657-4F8A-8EAA-09126BF57E5C}"/>
            </a:ext>
          </a:extLst>
        </xdr:cNvPr>
        <xdr:cNvSpPr txBox="1"/>
      </xdr:nvSpPr>
      <xdr:spPr>
        <a:xfrm>
          <a:off x="6702571" y="63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145622</xdr:rowOff>
    </xdr:from>
    <xdr:ext cx="534377" cy="259045"/>
    <xdr:sp macro="" textlink="">
      <xdr:nvSpPr>
        <xdr:cNvPr id="145" name="n_4mainValue【道路】&#10;一人当たり延長">
          <a:extLst>
            <a:ext uri="{FF2B5EF4-FFF2-40B4-BE49-F238E27FC236}">
              <a16:creationId xmlns:a16="http://schemas.microsoft.com/office/drawing/2014/main" id="{4B53ABC5-16CE-4476-BE3D-0B5C36A226E2}"/>
            </a:ext>
          </a:extLst>
        </xdr:cNvPr>
        <xdr:cNvSpPr txBox="1"/>
      </xdr:nvSpPr>
      <xdr:spPr>
        <a:xfrm>
          <a:off x="5905011" y="63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7AB9524-A560-47DA-A977-F8DEA4E9FC2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C858FEF-F2BC-4AB7-BE4F-DE27F45A31C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4DAA4A5-0ED6-41D6-8F07-01AEA95FC5A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5AC7D0D-DCB1-4B5D-9955-FE8ED89B6C9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E62AEC2-08DE-43B6-9D1F-F2B229A788B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4C7BECC-F9D7-48EC-89E2-915D945CB11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152581F-DA77-4BFC-B5FF-BA13CC139DB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E1FA85B-30DC-44CD-B926-6723F60AE38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B663C7D-6FC9-4E8C-B6FB-CC12857876A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3E891CB-0792-420C-ABDA-2E832D947DB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6D2F37F-7B83-4AE5-9119-44FF12E6594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2624D40-C3DE-41CE-99CA-A572E26EA71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A1D117E-5E04-4499-BA13-1B27452618A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37070FD-BB1F-4179-8A30-6CDAFFE4F43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8588DB9-C7F5-4D94-AC60-C9725F94307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4205E3C-9139-4405-9C9D-FAD9D4567A6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7535CE1-F796-4B7D-9E62-15971570E5D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3A3774B-2C1C-4581-A290-6D8C760D97AA}"/>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6EDD88C-1E4E-4C21-A1A1-043E4150E80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A22B525-4396-47E4-8C38-F4E560C67E3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2D64791-8927-4923-B95E-C7486728DEE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082A60F-5F13-4B6F-8B16-A1A65E2445E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8F22125-D4C7-4AFB-9DB7-F71B7CC3793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02A7118-76A4-4958-8F4D-C4C5982732B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AD46A7B-AF61-4FE7-B4A8-05BD491ECC7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4624F669-E356-4283-9ADE-A5FFB935D341}"/>
            </a:ext>
          </a:extLst>
        </xdr:cNvPr>
        <xdr:cNvCxnSpPr/>
      </xdr:nvCxnSpPr>
      <xdr:spPr>
        <a:xfrm flipV="1">
          <a:off x="4086225" y="932307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D4C4B282-9216-4FB0-A82A-3E852F55421F}"/>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B0ADFC8A-7A4D-489E-B615-96A2C022622B}"/>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78392B5-AEC6-4FD7-8B8D-1E634B643079}"/>
            </a:ext>
          </a:extLst>
        </xdr:cNvPr>
        <xdr:cNvSpPr txBox="1"/>
      </xdr:nvSpPr>
      <xdr:spPr>
        <a:xfrm>
          <a:off x="4124960" y="9102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E551B58D-B715-4041-BC8E-D20632BA7C43}"/>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C3CF841-3E8F-46B2-BD03-08BE2E9D6E22}"/>
            </a:ext>
          </a:extLst>
        </xdr:cNvPr>
        <xdr:cNvSpPr txBox="1"/>
      </xdr:nvSpPr>
      <xdr:spPr>
        <a:xfrm>
          <a:off x="412496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A4C61E44-3B0C-4A25-92BE-9E49459FF33E}"/>
            </a:ext>
          </a:extLst>
        </xdr:cNvPr>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90D2FF4C-FA81-4808-9577-B58EB56C499F}"/>
            </a:ext>
          </a:extLst>
        </xdr:cNvPr>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DE34EF99-71DC-4B1A-847A-10151093714A}"/>
            </a:ext>
          </a:extLst>
        </xdr:cNvPr>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74DB09DB-F0C4-406D-A301-888D980F82FF}"/>
            </a:ext>
          </a:extLst>
        </xdr:cNvPr>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D44087FE-3DF8-4244-B404-282500A08F46}"/>
            </a:ext>
          </a:extLst>
        </xdr:cNvPr>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5229C29-E720-4B93-9EB3-28C1FE5FD45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C89827E-AD59-4A8F-9039-BDAFD596D7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562756D-13F7-43E8-ADF5-55144CE0CC5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B2FD2A-F7BC-4A10-9BE7-F47DB5F8C13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65458F-5E97-44DA-BEED-868FD8A83C2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87" name="楕円 186">
          <a:extLst>
            <a:ext uri="{FF2B5EF4-FFF2-40B4-BE49-F238E27FC236}">
              <a16:creationId xmlns:a16="http://schemas.microsoft.com/office/drawing/2014/main" id="{88EA9B51-CF33-42BD-9EF1-C4BEF07C5BEF}"/>
            </a:ext>
          </a:extLst>
        </xdr:cNvPr>
        <xdr:cNvSpPr/>
      </xdr:nvSpPr>
      <xdr:spPr>
        <a:xfrm>
          <a:off x="4036060" y="10188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153324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74EB429-AD03-44D2-99A1-9CB8C86D4569}"/>
            </a:ext>
          </a:extLst>
        </xdr:cNvPr>
        <xdr:cNvSpPr txBox="1"/>
      </xdr:nvSpPr>
      <xdr:spPr>
        <a:xfrm>
          <a:off x="4124960"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102688</xdr:rowOff>
    </xdr:from>
    <xdr:to>
      <xdr:col>20</xdr:col>
      <xdr:colOff>38100</xdr:colOff>
      <xdr:row>61</xdr:row>
      <xdr:rowOff>32838</xdr:rowOff>
    </xdr:to>
    <xdr:sp macro="" textlink="">
      <xdr:nvSpPr>
        <xdr:cNvPr id="189" name="楕円 188">
          <a:extLst>
            <a:ext uri="{FF2B5EF4-FFF2-40B4-BE49-F238E27FC236}">
              <a16:creationId xmlns:a16="http://schemas.microsoft.com/office/drawing/2014/main" id="{F17728EC-08A7-4747-8299-B4DC6BB48531}"/>
            </a:ext>
          </a:extLst>
        </xdr:cNvPr>
        <xdr:cNvSpPr/>
      </xdr:nvSpPr>
      <xdr:spPr>
        <a:xfrm>
          <a:off x="3312160" y="10161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153488</xdr:rowOff>
    </xdr:from>
    <xdr:to>
      <xdr:col>24</xdr:col>
      <xdr:colOff>63500</xdr:colOff>
      <xdr:row>61</xdr:row>
      <xdr:rowOff>9797</xdr:rowOff>
    </xdr:to>
    <xdr:cxnSp macro="">
      <xdr:nvCxnSpPr>
        <xdr:cNvPr id="190" name="直線コネクタ 189">
          <a:extLst>
            <a:ext uri="{FF2B5EF4-FFF2-40B4-BE49-F238E27FC236}">
              <a16:creationId xmlns:a16="http://schemas.microsoft.com/office/drawing/2014/main" id="{DD33BFCD-4E07-4143-A53F-43686E81DEE6}"/>
            </a:ext>
          </a:extLst>
        </xdr:cNvPr>
        <xdr:cNvCxnSpPr/>
      </xdr:nvCxnSpPr>
      <xdr:spPr>
        <a:xfrm>
          <a:off x="3355340" y="10211888"/>
          <a:ext cx="7315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xdr:nvSpPr>
        <xdr:cNvPr id="191" name="楕円 190">
          <a:extLst>
            <a:ext uri="{FF2B5EF4-FFF2-40B4-BE49-F238E27FC236}">
              <a16:creationId xmlns:a16="http://schemas.microsoft.com/office/drawing/2014/main" id="{F3582750-7B5D-4931-BB26-B42C94976F05}"/>
            </a:ext>
          </a:extLst>
        </xdr:cNvPr>
        <xdr:cNvSpPr/>
      </xdr:nvSpPr>
      <xdr:spPr>
        <a:xfrm>
          <a:off x="2514600" y="1014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153488</xdr:rowOff>
    </xdr:to>
    <xdr:cxnSp macro="">
      <xdr:nvCxnSpPr>
        <xdr:cNvPr id="192" name="直線コネクタ 191">
          <a:extLst>
            <a:ext uri="{FF2B5EF4-FFF2-40B4-BE49-F238E27FC236}">
              <a16:creationId xmlns:a16="http://schemas.microsoft.com/office/drawing/2014/main" id="{C8B0B6FE-C978-4520-8BE3-68837618FA5B}"/>
            </a:ext>
          </a:extLst>
        </xdr:cNvPr>
        <xdr:cNvCxnSpPr/>
      </xdr:nvCxnSpPr>
      <xdr:spPr>
        <a:xfrm>
          <a:off x="2565400" y="10197193"/>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3" name="楕円 192">
          <a:extLst>
            <a:ext uri="{FF2B5EF4-FFF2-40B4-BE49-F238E27FC236}">
              <a16:creationId xmlns:a16="http://schemas.microsoft.com/office/drawing/2014/main" id="{BEDAF365-7052-47CA-AF65-00C0043222E8}"/>
            </a:ext>
          </a:extLst>
        </xdr:cNvPr>
        <xdr:cNvSpPr/>
      </xdr:nvSpPr>
      <xdr:spPr>
        <a:xfrm>
          <a:off x="17399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138793</xdr:rowOff>
    </xdr:to>
    <xdr:cxnSp macro="">
      <xdr:nvCxnSpPr>
        <xdr:cNvPr id="194" name="直線コネクタ 193">
          <a:extLst>
            <a:ext uri="{FF2B5EF4-FFF2-40B4-BE49-F238E27FC236}">
              <a16:creationId xmlns:a16="http://schemas.microsoft.com/office/drawing/2014/main" id="{890BF155-2600-474B-8AD7-E661470F7A12}"/>
            </a:ext>
          </a:extLst>
        </xdr:cNvPr>
        <xdr:cNvCxnSpPr/>
      </xdr:nvCxnSpPr>
      <xdr:spPr>
        <a:xfrm>
          <a:off x="1790700" y="10172700"/>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5" name="楕円 194">
          <a:extLst>
            <a:ext uri="{FF2B5EF4-FFF2-40B4-BE49-F238E27FC236}">
              <a16:creationId xmlns:a16="http://schemas.microsoft.com/office/drawing/2014/main" id="{E6A273B6-6733-4636-8C1A-2AC25FAF49C9}"/>
            </a:ext>
          </a:extLst>
        </xdr:cNvPr>
        <xdr:cNvSpPr/>
      </xdr:nvSpPr>
      <xdr:spPr>
        <a:xfrm>
          <a:off x="965200" y="1010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114300</xdr:rowOff>
    </xdr:to>
    <xdr:cxnSp macro="">
      <xdr:nvCxnSpPr>
        <xdr:cNvPr id="196" name="直線コネクタ 195">
          <a:extLst>
            <a:ext uri="{FF2B5EF4-FFF2-40B4-BE49-F238E27FC236}">
              <a16:creationId xmlns:a16="http://schemas.microsoft.com/office/drawing/2014/main" id="{DAF34AF8-8D23-43F2-8F3A-6CD682ADD8E0}"/>
            </a:ext>
          </a:extLst>
        </xdr:cNvPr>
        <xdr:cNvCxnSpPr/>
      </xdr:nvCxnSpPr>
      <xdr:spPr>
        <a:xfrm>
          <a:off x="1008380" y="10156372"/>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95E70E2-B264-457F-8052-D8DFB10A623A}"/>
            </a:ext>
          </a:extLst>
        </xdr:cNvPr>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8ACF22C-9E2E-4098-AADE-D1F77439887B}"/>
            </a:ext>
          </a:extLst>
        </xdr:cNvPr>
        <xdr:cNvSpPr txBox="1"/>
      </xdr:nvSpPr>
      <xdr:spPr>
        <a:xfrm>
          <a:off x="23857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5C026E7-E310-4830-A82A-B55DD440A46D}"/>
            </a:ext>
          </a:extLst>
        </xdr:cNvPr>
        <xdr:cNvSpPr txBox="1"/>
      </xdr:nvSpPr>
      <xdr:spPr>
        <a:xfrm>
          <a:off x="16110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B307C52-5A05-4A24-AFE0-D51BAADF514F}"/>
            </a:ext>
          </a:extLst>
        </xdr:cNvPr>
        <xdr:cNvSpPr txBox="1"/>
      </xdr:nvSpPr>
      <xdr:spPr>
        <a:xfrm>
          <a:off x="83630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49365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72357B5-8743-4AC1-BEF7-6AB5BC37C187}"/>
            </a:ext>
          </a:extLst>
        </xdr:cNvPr>
        <xdr:cNvSpPr txBox="1"/>
      </xdr:nvSpPr>
      <xdr:spPr>
        <a:xfrm>
          <a:off x="3170564" y="994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34670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930A874-76C1-472E-B0DE-4EED621EB1D0}"/>
            </a:ext>
          </a:extLst>
        </xdr:cNvPr>
        <xdr:cNvSpPr txBox="1"/>
      </xdr:nvSpPr>
      <xdr:spPr>
        <a:xfrm>
          <a:off x="238570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E4ACF9A-2C23-4134-A921-B0CD6DAF0ADC}"/>
            </a:ext>
          </a:extLst>
        </xdr:cNvPr>
        <xdr:cNvSpPr txBox="1"/>
      </xdr:nvSpPr>
      <xdr:spPr>
        <a:xfrm>
          <a:off x="161100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938ACF3-1E52-4A23-A283-C963C9390819}"/>
            </a:ext>
          </a:extLst>
        </xdr:cNvPr>
        <xdr:cNvSpPr txBox="1"/>
      </xdr:nvSpPr>
      <xdr:spPr>
        <a:xfrm>
          <a:off x="836304" y="988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C9AE3EE-06CA-444F-8362-EF415878337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0572F69-744C-4483-9AD2-71AB6FEDB49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57D0886-D83C-4D66-9332-77B0825718F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3BE31D5-C58A-4680-B5FE-2F99B92C5D1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DEB912D-0007-4D53-A78C-2CD6ED71C3A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9F6600F-C90F-459D-92C4-7091492B943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9A20FDD-E682-47CF-9AE4-6B06924A9D5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42C61C-16B2-4018-B7DA-5C47931C594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FEDF5F2-CB7E-49F3-AADD-76BE2D7F81B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A562533-86C1-440D-92D4-87CF57BF280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83633972-2322-46FF-ADA7-EAA275C0042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396D66F5-CF60-4F7F-9EFA-AFB75A65C54E}"/>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C644A108-E9CB-41B2-952C-491A884E808F}"/>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3E48631E-5141-4363-B99F-58F7B2188E7A}"/>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B1A82D9-2A52-422E-9E5B-6C9D691E7138}"/>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F2F14225-95F2-461F-9381-8C315839CDA7}"/>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1A5AE696-7C41-4B31-9415-2B2477BA3C6F}"/>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2BB0526A-B5C7-4303-B4C5-33A8E4A28D36}"/>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F3136BB5-6EC0-421C-9FCF-20E01ABCAAAE}"/>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C21F51A3-D7E1-4DB3-B3F4-9D9B593B83E2}"/>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92444B9D-85C1-4248-80C0-2EFEFE8C934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8CF5A9F2-0122-46C3-A109-8C8763C1D61D}"/>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0D42773-EE45-4CF0-9D46-15A58CC1B83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0B2C7E1-CE55-4680-845D-18067811C68F}"/>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7038B38-3750-4855-9B73-45A2F925913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3CCD0156-9514-4A2A-A82D-BEABCE601FB4}"/>
            </a:ext>
          </a:extLst>
        </xdr:cNvPr>
        <xdr:cNvCxnSpPr/>
      </xdr:nvCxnSpPr>
      <xdr:spPr>
        <a:xfrm flipV="1">
          <a:off x="9219565" y="9478771"/>
          <a:ext cx="0" cy="137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F870021-7675-4E3F-B03C-6F43B2050CDF}"/>
            </a:ext>
          </a:extLst>
        </xdr:cNvPr>
        <xdr:cNvSpPr txBox="1"/>
      </xdr:nvSpPr>
      <xdr:spPr>
        <a:xfrm>
          <a:off x="9258300" y="108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8246AF47-143E-40D0-9510-2F9C34C240AB}"/>
            </a:ext>
          </a:extLst>
        </xdr:cNvPr>
        <xdr:cNvCxnSpPr/>
      </xdr:nvCxnSpPr>
      <xdr:spPr>
        <a:xfrm>
          <a:off x="9154160" y="10858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95748A1-647F-421A-8280-E613385E3A9B}"/>
            </a:ext>
          </a:extLst>
        </xdr:cNvPr>
        <xdr:cNvSpPr txBox="1"/>
      </xdr:nvSpPr>
      <xdr:spPr>
        <a:xfrm>
          <a:off x="9258300" y="925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411AAEB5-4670-4E93-8B77-224392D42552}"/>
            </a:ext>
          </a:extLst>
        </xdr:cNvPr>
        <xdr:cNvCxnSpPr/>
      </xdr:nvCxnSpPr>
      <xdr:spPr>
        <a:xfrm>
          <a:off x="9154160" y="947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B69BB1D-949F-4C83-BEE4-03C8133A1BC7}"/>
            </a:ext>
          </a:extLst>
        </xdr:cNvPr>
        <xdr:cNvSpPr txBox="1"/>
      </xdr:nvSpPr>
      <xdr:spPr>
        <a:xfrm>
          <a:off x="9258300" y="10332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5C2903D1-25F7-4F15-A010-1508B0F2E965}"/>
            </a:ext>
          </a:extLst>
        </xdr:cNvPr>
        <xdr:cNvSpPr/>
      </xdr:nvSpPr>
      <xdr:spPr>
        <a:xfrm>
          <a:off x="9192260" y="10477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CFEED45C-4FF6-4AF4-BB4E-7018D839832C}"/>
            </a:ext>
          </a:extLst>
        </xdr:cNvPr>
        <xdr:cNvSpPr/>
      </xdr:nvSpPr>
      <xdr:spPr>
        <a:xfrm>
          <a:off x="8445500" y="10493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B951D2E6-5E86-4175-8C72-8EA52F571B9D}"/>
            </a:ext>
          </a:extLst>
        </xdr:cNvPr>
        <xdr:cNvSpPr/>
      </xdr:nvSpPr>
      <xdr:spPr>
        <a:xfrm>
          <a:off x="7670800" y="1049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4C613D37-32C6-4AE7-9C0B-F223E2F8878C}"/>
            </a:ext>
          </a:extLst>
        </xdr:cNvPr>
        <xdr:cNvSpPr/>
      </xdr:nvSpPr>
      <xdr:spPr>
        <a:xfrm>
          <a:off x="6873240" y="10510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BF96E977-F18A-45C0-98E6-7F63D459AA78}"/>
            </a:ext>
          </a:extLst>
        </xdr:cNvPr>
        <xdr:cNvSpPr/>
      </xdr:nvSpPr>
      <xdr:spPr>
        <a:xfrm>
          <a:off x="6098540" y="10515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D5C26A-986C-4022-BEE3-D2B813AEABA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0E9E4CC-1514-4FA3-8872-C5C994F01D1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5D6EC26-9583-4E2D-A94E-49BEA95A61C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2EB4B10-E0E8-49EA-B35E-5039976F5AF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3B21AE3-C5C5-4D09-82E8-E51C41B1F2F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1135</xdr:rowOff>
    </xdr:from>
    <xdr:to>
      <xdr:col>55</xdr:col>
      <xdr:colOff>50800</xdr:colOff>
      <xdr:row>63</xdr:row>
      <xdr:rowOff>102735</xdr:rowOff>
    </xdr:to>
    <xdr:sp macro="" textlink="">
      <xdr:nvSpPr>
        <xdr:cNvPr id="246" name="楕円 245">
          <a:extLst>
            <a:ext uri="{FF2B5EF4-FFF2-40B4-BE49-F238E27FC236}">
              <a16:creationId xmlns:a16="http://schemas.microsoft.com/office/drawing/2014/main" id="{CE114C78-749F-4282-957B-7242BBC12486}"/>
            </a:ext>
          </a:extLst>
        </xdr:cNvPr>
        <xdr:cNvSpPr/>
      </xdr:nvSpPr>
      <xdr:spPr>
        <a:xfrm>
          <a:off x="9192260" y="10562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151012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4DA657F-254E-43EA-B2F9-226D7B960F5C}"/>
            </a:ext>
          </a:extLst>
        </xdr:cNvPr>
        <xdr:cNvSpPr txBox="1"/>
      </xdr:nvSpPr>
      <xdr:spPr>
        <a:xfrm>
          <a:off x="9258300" y="1054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4041</xdr:rowOff>
    </xdr:from>
    <xdr:to>
      <xdr:col>50</xdr:col>
      <xdr:colOff>165100</xdr:colOff>
      <xdr:row>63</xdr:row>
      <xdr:rowOff>105641</xdr:rowOff>
    </xdr:to>
    <xdr:sp macro="" textlink="">
      <xdr:nvSpPr>
        <xdr:cNvPr id="248" name="楕円 247">
          <a:extLst>
            <a:ext uri="{FF2B5EF4-FFF2-40B4-BE49-F238E27FC236}">
              <a16:creationId xmlns:a16="http://schemas.microsoft.com/office/drawing/2014/main" id="{C63DB2F7-D581-4FDA-9A34-9E48695912DD}"/>
            </a:ext>
          </a:extLst>
        </xdr:cNvPr>
        <xdr:cNvSpPr/>
      </xdr:nvSpPr>
      <xdr:spPr>
        <a:xfrm>
          <a:off x="8445500" y="105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51935</xdr:rowOff>
    </xdr:from>
    <xdr:to>
      <xdr:col>55</xdr:col>
      <xdr:colOff>0</xdr:colOff>
      <xdr:row>63</xdr:row>
      <xdr:rowOff>54841</xdr:rowOff>
    </xdr:to>
    <xdr:cxnSp macro="">
      <xdr:nvCxnSpPr>
        <xdr:cNvPr id="249" name="直線コネクタ 248">
          <a:extLst>
            <a:ext uri="{FF2B5EF4-FFF2-40B4-BE49-F238E27FC236}">
              <a16:creationId xmlns:a16="http://schemas.microsoft.com/office/drawing/2014/main" id="{DBCD2E42-C295-49E5-A696-B9903A4D3E23}"/>
            </a:ext>
          </a:extLst>
        </xdr:cNvPr>
        <xdr:cNvCxnSpPr/>
      </xdr:nvCxnSpPr>
      <xdr:spPr>
        <a:xfrm flipV="1">
          <a:off x="8496300" y="10613255"/>
          <a:ext cx="7239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11842</xdr:rowOff>
    </xdr:from>
    <xdr:to>
      <xdr:col>46</xdr:col>
      <xdr:colOff>38100</xdr:colOff>
      <xdr:row>63</xdr:row>
      <xdr:rowOff>113442</xdr:rowOff>
    </xdr:to>
    <xdr:sp macro="" textlink="">
      <xdr:nvSpPr>
        <xdr:cNvPr id="250" name="楕円 249">
          <a:extLst>
            <a:ext uri="{FF2B5EF4-FFF2-40B4-BE49-F238E27FC236}">
              <a16:creationId xmlns:a16="http://schemas.microsoft.com/office/drawing/2014/main" id="{392DBDA6-90A0-491E-BF72-1C440A54F87D}"/>
            </a:ext>
          </a:extLst>
        </xdr:cNvPr>
        <xdr:cNvSpPr/>
      </xdr:nvSpPr>
      <xdr:spPr>
        <a:xfrm>
          <a:off x="7670800" y="105731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54841</xdr:rowOff>
    </xdr:from>
    <xdr:to>
      <xdr:col>50</xdr:col>
      <xdr:colOff>114300</xdr:colOff>
      <xdr:row>63</xdr:row>
      <xdr:rowOff>62642</xdr:rowOff>
    </xdr:to>
    <xdr:cxnSp macro="">
      <xdr:nvCxnSpPr>
        <xdr:cNvPr id="251" name="直線コネクタ 250">
          <a:extLst>
            <a:ext uri="{FF2B5EF4-FFF2-40B4-BE49-F238E27FC236}">
              <a16:creationId xmlns:a16="http://schemas.microsoft.com/office/drawing/2014/main" id="{0210D21F-5B3C-49E9-8429-3F9A7A481AEE}"/>
            </a:ext>
          </a:extLst>
        </xdr:cNvPr>
        <xdr:cNvCxnSpPr/>
      </xdr:nvCxnSpPr>
      <xdr:spPr>
        <a:xfrm flipV="1">
          <a:off x="7713980" y="10616161"/>
          <a:ext cx="78232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15764</xdr:rowOff>
    </xdr:from>
    <xdr:to>
      <xdr:col>41</xdr:col>
      <xdr:colOff>101600</xdr:colOff>
      <xdr:row>63</xdr:row>
      <xdr:rowOff>117364</xdr:rowOff>
    </xdr:to>
    <xdr:sp macro="" textlink="">
      <xdr:nvSpPr>
        <xdr:cNvPr id="252" name="楕円 251">
          <a:extLst>
            <a:ext uri="{FF2B5EF4-FFF2-40B4-BE49-F238E27FC236}">
              <a16:creationId xmlns:a16="http://schemas.microsoft.com/office/drawing/2014/main" id="{2564C5B8-2638-443E-8957-102812F64C06}"/>
            </a:ext>
          </a:extLst>
        </xdr:cNvPr>
        <xdr:cNvSpPr/>
      </xdr:nvSpPr>
      <xdr:spPr>
        <a:xfrm>
          <a:off x="6873240" y="10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62642</xdr:rowOff>
    </xdr:from>
    <xdr:to>
      <xdr:col>45</xdr:col>
      <xdr:colOff>177800</xdr:colOff>
      <xdr:row>63</xdr:row>
      <xdr:rowOff>66564</xdr:rowOff>
    </xdr:to>
    <xdr:cxnSp macro="">
      <xdr:nvCxnSpPr>
        <xdr:cNvPr id="253" name="直線コネクタ 252">
          <a:extLst>
            <a:ext uri="{FF2B5EF4-FFF2-40B4-BE49-F238E27FC236}">
              <a16:creationId xmlns:a16="http://schemas.microsoft.com/office/drawing/2014/main" id="{A09D7542-4775-4F19-B90A-D3B905191524}"/>
            </a:ext>
          </a:extLst>
        </xdr:cNvPr>
        <xdr:cNvCxnSpPr/>
      </xdr:nvCxnSpPr>
      <xdr:spPr>
        <a:xfrm flipV="1">
          <a:off x="6924040" y="10623962"/>
          <a:ext cx="78994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22427</xdr:rowOff>
    </xdr:from>
    <xdr:to>
      <xdr:col>36</xdr:col>
      <xdr:colOff>165100</xdr:colOff>
      <xdr:row>63</xdr:row>
      <xdr:rowOff>124027</xdr:rowOff>
    </xdr:to>
    <xdr:sp macro="" textlink="">
      <xdr:nvSpPr>
        <xdr:cNvPr id="254" name="楕円 253">
          <a:extLst>
            <a:ext uri="{FF2B5EF4-FFF2-40B4-BE49-F238E27FC236}">
              <a16:creationId xmlns:a16="http://schemas.microsoft.com/office/drawing/2014/main" id="{A1874B62-FE17-4081-B34E-07C08D4BC26B}"/>
            </a:ext>
          </a:extLst>
        </xdr:cNvPr>
        <xdr:cNvSpPr/>
      </xdr:nvSpPr>
      <xdr:spPr>
        <a:xfrm>
          <a:off x="6098540" y="105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66564</xdr:rowOff>
    </xdr:from>
    <xdr:to>
      <xdr:col>41</xdr:col>
      <xdr:colOff>50800</xdr:colOff>
      <xdr:row>63</xdr:row>
      <xdr:rowOff>73227</xdr:rowOff>
    </xdr:to>
    <xdr:cxnSp macro="">
      <xdr:nvCxnSpPr>
        <xdr:cNvPr id="255" name="直線コネクタ 254">
          <a:extLst>
            <a:ext uri="{FF2B5EF4-FFF2-40B4-BE49-F238E27FC236}">
              <a16:creationId xmlns:a16="http://schemas.microsoft.com/office/drawing/2014/main" id="{13A83FC9-480A-4ECC-9174-00E4615346A5}"/>
            </a:ext>
          </a:extLst>
        </xdr:cNvPr>
        <xdr:cNvCxnSpPr/>
      </xdr:nvCxnSpPr>
      <xdr:spPr>
        <a:xfrm flipV="1">
          <a:off x="6149340" y="10627884"/>
          <a:ext cx="7747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0425AA5-6A0D-42F9-A59E-940AE57C269E}"/>
            </a:ext>
          </a:extLst>
        </xdr:cNvPr>
        <xdr:cNvSpPr txBox="1"/>
      </xdr:nvSpPr>
      <xdr:spPr>
        <a:xfrm>
          <a:off x="8214575" y="102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30E72CF-0704-4162-B3ED-7F59C8AA91B4}"/>
            </a:ext>
          </a:extLst>
        </xdr:cNvPr>
        <xdr:cNvSpPr txBox="1"/>
      </xdr:nvSpPr>
      <xdr:spPr>
        <a:xfrm>
          <a:off x="7444955" y="102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A031021-FF57-4868-8BFE-DD7C071F0D30}"/>
            </a:ext>
          </a:extLst>
        </xdr:cNvPr>
        <xdr:cNvSpPr txBox="1"/>
      </xdr:nvSpPr>
      <xdr:spPr>
        <a:xfrm>
          <a:off x="6670255" y="1028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072715D-CF9A-4A51-8756-50D6299A52EC}"/>
            </a:ext>
          </a:extLst>
        </xdr:cNvPr>
        <xdr:cNvSpPr txBox="1"/>
      </xdr:nvSpPr>
      <xdr:spPr>
        <a:xfrm>
          <a:off x="5872695" y="102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96768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441D63F-846D-4584-9748-630C2813FF44}"/>
            </a:ext>
          </a:extLst>
        </xdr:cNvPr>
        <xdr:cNvSpPr txBox="1"/>
      </xdr:nvSpPr>
      <xdr:spPr>
        <a:xfrm>
          <a:off x="8214575" y="1065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104569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C6679D6-E49F-49DF-A2FE-B03B7E77A70F}"/>
            </a:ext>
          </a:extLst>
        </xdr:cNvPr>
        <xdr:cNvSpPr txBox="1"/>
      </xdr:nvSpPr>
      <xdr:spPr>
        <a:xfrm>
          <a:off x="7444955" y="1066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108491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374A73A-379A-46E0-9354-2E0A95632CDD}"/>
            </a:ext>
          </a:extLst>
        </xdr:cNvPr>
        <xdr:cNvSpPr txBox="1"/>
      </xdr:nvSpPr>
      <xdr:spPr>
        <a:xfrm>
          <a:off x="6670255" y="1066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115154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8D8CBFA9-45C6-4121-AAEB-41E84ADCCC47}"/>
            </a:ext>
          </a:extLst>
        </xdr:cNvPr>
        <xdr:cNvSpPr txBox="1"/>
      </xdr:nvSpPr>
      <xdr:spPr>
        <a:xfrm>
          <a:off x="5872695" y="1067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9A69259-42DD-4336-86D7-C88CF8CE94D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C9DC4D6-96AE-447B-B518-9F554A14740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FF9980F-4B10-4C6A-BBB1-32DB614BDD0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691D0E5-00EC-47FA-AB64-A9E580EB0BD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6904C3A-F76D-4AB9-BB4A-B508EF9221A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9C54CAD-5AE5-49AC-9122-183B3576472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3E5DA1F-027A-4BDC-9A73-F6A48AF013F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D0FC54B-62C7-4C8A-AD65-E62CAD0CF20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74F0C64-41CE-4A02-9B58-B6368FC3DAF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5B3F86D-C3B8-4826-AA63-B5C7DD7B4B5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586456A-C2BD-4CD1-8501-C4AD4B7ED19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48CF5D3-CD43-49F1-8FA2-7E7999D12C0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4AD7399-0F97-471E-A027-D7329C14B78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9656CF0-0D2E-4960-9C90-701767E5F4C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6A8F476-65A4-4180-AD9D-9BC527B9F8F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AC09468-8862-4554-883B-F05FFD765B7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E60A030-D1C1-43E5-A2E6-FFD36F7DCC29}"/>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374D1A2-AC0A-42C0-933D-34E385654FF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E9A6184-4642-4763-9140-8A018345F49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F93221E9-E6E3-465D-AAC6-2ACF3624FE7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6B4B6598-D583-4F7E-B62A-A9AA30414C6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A2B422D-8BC5-49A6-9383-3F8B1AB52BD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0C4E12D-0E44-4948-81A7-44A1B4DE235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6205A7F-705A-4E48-89BD-CED750AC057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AA6E3834-41D5-40CA-A51E-AA964C57EC6F}"/>
            </a:ext>
          </a:extLst>
        </xdr:cNvPr>
        <xdr:cNvCxnSpPr/>
      </xdr:nvCxnSpPr>
      <xdr:spPr>
        <a:xfrm flipV="1">
          <a:off x="4086225" y="1307782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85D84A9-59B0-4FD0-8AF0-629DDB408C98}"/>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49CC73A-1DC0-4AA1-B1BA-B86B435EC4A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BDAE331-4105-4E4D-A730-9F385109D2A5}"/>
            </a:ext>
          </a:extLst>
        </xdr:cNvPr>
        <xdr:cNvSpPr txBox="1"/>
      </xdr:nvSpPr>
      <xdr:spPr>
        <a:xfrm>
          <a:off x="412496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E115A3E7-01C1-4DFC-ACAE-97C6FAAED446}"/>
            </a:ext>
          </a:extLst>
        </xdr:cNvPr>
        <xdr:cNvCxnSpPr/>
      </xdr:nvCxnSpPr>
      <xdr:spPr>
        <a:xfrm>
          <a:off x="402082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C452AD8-2A64-4525-83EB-99DB22637ACC}"/>
            </a:ext>
          </a:extLst>
        </xdr:cNvPr>
        <xdr:cNvSpPr txBox="1"/>
      </xdr:nvSpPr>
      <xdr:spPr>
        <a:xfrm>
          <a:off x="4124960" y="1369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C3665BC5-CCC5-45E5-B182-4AE00656168C}"/>
            </a:ext>
          </a:extLst>
        </xdr:cNvPr>
        <xdr:cNvSpPr/>
      </xdr:nvSpPr>
      <xdr:spPr>
        <a:xfrm>
          <a:off x="403606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5856C9FF-4462-47B9-BB11-DBC38E643F99}"/>
            </a:ext>
          </a:extLst>
        </xdr:cNvPr>
        <xdr:cNvSpPr/>
      </xdr:nvSpPr>
      <xdr:spPr>
        <a:xfrm>
          <a:off x="331216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11DE3BD6-E5BE-44A3-9829-5819FDAECADE}"/>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95F77BD-94E2-4EDF-96BB-1A4D32A30445}"/>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FE55FA46-804E-4909-A20F-659F7EB0CFAD}"/>
            </a:ext>
          </a:extLst>
        </xdr:cNvPr>
        <xdr:cNvSpPr/>
      </xdr:nvSpPr>
      <xdr:spPr>
        <a:xfrm>
          <a:off x="965200" y="13781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5E82E6B-07E4-4168-B93F-47A1B109828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365813A-8042-49BA-A7BC-25EF7942883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9DB7579-8DA4-4B82-8560-6CA7B83728A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5690DEB-4A1D-4BCE-9400-CBA31E7AC7D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F971C66-D714-4893-8A50-F32FC022ACB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132080</xdr:rowOff>
    </xdr:from>
    <xdr:to>
      <xdr:col>24</xdr:col>
      <xdr:colOff>114300</xdr:colOff>
      <xdr:row>85</xdr:row>
      <xdr:rowOff>62230</xdr:rowOff>
    </xdr:to>
    <xdr:sp macro="" textlink="">
      <xdr:nvSpPr>
        <xdr:cNvPr id="304" name="楕円 303">
          <a:extLst>
            <a:ext uri="{FF2B5EF4-FFF2-40B4-BE49-F238E27FC236}">
              <a16:creationId xmlns:a16="http://schemas.microsoft.com/office/drawing/2014/main" id="{44ABDBD1-DCD5-4944-A5D2-60CF6C83DF1D}"/>
            </a:ext>
          </a:extLst>
        </xdr:cNvPr>
        <xdr:cNvSpPr/>
      </xdr:nvSpPr>
      <xdr:spPr>
        <a:xfrm>
          <a:off x="4036060"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110507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39375B6-BAA5-4B65-834A-17F7162484D9}"/>
            </a:ext>
          </a:extLst>
        </xdr:cNvPr>
        <xdr:cNvSpPr txBox="1"/>
      </xdr:nvSpPr>
      <xdr:spPr>
        <a:xfrm>
          <a:off x="4124960" y="1419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6" name="楕円 305">
          <a:extLst>
            <a:ext uri="{FF2B5EF4-FFF2-40B4-BE49-F238E27FC236}">
              <a16:creationId xmlns:a16="http://schemas.microsoft.com/office/drawing/2014/main" id="{640964F0-9C64-416E-B870-F54FF4CAFD95}"/>
            </a:ext>
          </a:extLst>
        </xdr:cNvPr>
        <xdr:cNvSpPr/>
      </xdr:nvSpPr>
      <xdr:spPr>
        <a:xfrm>
          <a:off x="331216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11430</xdr:rowOff>
    </xdr:to>
    <xdr:cxnSp macro="">
      <xdr:nvCxnSpPr>
        <xdr:cNvPr id="307" name="直線コネクタ 306">
          <a:extLst>
            <a:ext uri="{FF2B5EF4-FFF2-40B4-BE49-F238E27FC236}">
              <a16:creationId xmlns:a16="http://schemas.microsoft.com/office/drawing/2014/main" id="{B1FDD041-2D90-4722-AF64-4591BF199584}"/>
            </a:ext>
          </a:extLst>
        </xdr:cNvPr>
        <xdr:cNvCxnSpPr/>
      </xdr:nvCxnSpPr>
      <xdr:spPr>
        <a:xfrm>
          <a:off x="3355340" y="1423416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71120</xdr:rowOff>
    </xdr:from>
    <xdr:to>
      <xdr:col>15</xdr:col>
      <xdr:colOff>101600</xdr:colOff>
      <xdr:row>85</xdr:row>
      <xdr:rowOff>1270</xdr:rowOff>
    </xdr:to>
    <xdr:sp macro="" textlink="">
      <xdr:nvSpPr>
        <xdr:cNvPr id="308" name="楕円 307">
          <a:extLst>
            <a:ext uri="{FF2B5EF4-FFF2-40B4-BE49-F238E27FC236}">
              <a16:creationId xmlns:a16="http://schemas.microsoft.com/office/drawing/2014/main" id="{1B92F96D-B695-40EA-BB4F-68895C36E30B}"/>
            </a:ext>
          </a:extLst>
        </xdr:cNvPr>
        <xdr:cNvSpPr/>
      </xdr:nvSpPr>
      <xdr:spPr>
        <a:xfrm>
          <a:off x="2514600" y="1415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121920</xdr:rowOff>
    </xdr:from>
    <xdr:to>
      <xdr:col>19</xdr:col>
      <xdr:colOff>177800</xdr:colOff>
      <xdr:row>84</xdr:row>
      <xdr:rowOff>152400</xdr:rowOff>
    </xdr:to>
    <xdr:cxnSp macro="">
      <xdr:nvCxnSpPr>
        <xdr:cNvPr id="309" name="直線コネクタ 308">
          <a:extLst>
            <a:ext uri="{FF2B5EF4-FFF2-40B4-BE49-F238E27FC236}">
              <a16:creationId xmlns:a16="http://schemas.microsoft.com/office/drawing/2014/main" id="{EAEF5251-774F-4016-91B8-30D94F4BDDC7}"/>
            </a:ext>
          </a:extLst>
        </xdr:cNvPr>
        <xdr:cNvCxnSpPr/>
      </xdr:nvCxnSpPr>
      <xdr:spPr>
        <a:xfrm>
          <a:off x="2565400" y="1420368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42545</xdr:rowOff>
    </xdr:from>
    <xdr:to>
      <xdr:col>10</xdr:col>
      <xdr:colOff>165100</xdr:colOff>
      <xdr:row>84</xdr:row>
      <xdr:rowOff>144145</xdr:rowOff>
    </xdr:to>
    <xdr:sp macro="" textlink="">
      <xdr:nvSpPr>
        <xdr:cNvPr id="310" name="楕円 309">
          <a:extLst>
            <a:ext uri="{FF2B5EF4-FFF2-40B4-BE49-F238E27FC236}">
              <a16:creationId xmlns:a16="http://schemas.microsoft.com/office/drawing/2014/main" id="{2AED241B-75CA-4EB8-B503-8F5973A88D6C}"/>
            </a:ext>
          </a:extLst>
        </xdr:cNvPr>
        <xdr:cNvSpPr/>
      </xdr:nvSpPr>
      <xdr:spPr>
        <a:xfrm>
          <a:off x="17399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93345</xdr:rowOff>
    </xdr:from>
    <xdr:to>
      <xdr:col>15</xdr:col>
      <xdr:colOff>50800</xdr:colOff>
      <xdr:row>84</xdr:row>
      <xdr:rowOff>121920</xdr:rowOff>
    </xdr:to>
    <xdr:cxnSp macro="">
      <xdr:nvCxnSpPr>
        <xdr:cNvPr id="311" name="直線コネクタ 310">
          <a:extLst>
            <a:ext uri="{FF2B5EF4-FFF2-40B4-BE49-F238E27FC236}">
              <a16:creationId xmlns:a16="http://schemas.microsoft.com/office/drawing/2014/main" id="{1B2FF0CC-4D81-4EFA-850D-700D84818A7E}"/>
            </a:ext>
          </a:extLst>
        </xdr:cNvPr>
        <xdr:cNvCxnSpPr/>
      </xdr:nvCxnSpPr>
      <xdr:spPr>
        <a:xfrm>
          <a:off x="1790700" y="1417510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12064</xdr:rowOff>
    </xdr:from>
    <xdr:to>
      <xdr:col>6</xdr:col>
      <xdr:colOff>38100</xdr:colOff>
      <xdr:row>84</xdr:row>
      <xdr:rowOff>113664</xdr:rowOff>
    </xdr:to>
    <xdr:sp macro="" textlink="">
      <xdr:nvSpPr>
        <xdr:cNvPr id="312" name="楕円 311">
          <a:extLst>
            <a:ext uri="{FF2B5EF4-FFF2-40B4-BE49-F238E27FC236}">
              <a16:creationId xmlns:a16="http://schemas.microsoft.com/office/drawing/2014/main" id="{2FF9B77C-8A21-49FB-90FD-8B0C30C342EE}"/>
            </a:ext>
          </a:extLst>
        </xdr:cNvPr>
        <xdr:cNvSpPr/>
      </xdr:nvSpPr>
      <xdr:spPr>
        <a:xfrm>
          <a:off x="965200" y="140938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62864</xdr:rowOff>
    </xdr:from>
    <xdr:to>
      <xdr:col>10</xdr:col>
      <xdr:colOff>114300</xdr:colOff>
      <xdr:row>84</xdr:row>
      <xdr:rowOff>93345</xdr:rowOff>
    </xdr:to>
    <xdr:cxnSp macro="">
      <xdr:nvCxnSpPr>
        <xdr:cNvPr id="313" name="直線コネクタ 312">
          <a:extLst>
            <a:ext uri="{FF2B5EF4-FFF2-40B4-BE49-F238E27FC236}">
              <a16:creationId xmlns:a16="http://schemas.microsoft.com/office/drawing/2014/main" id="{4785851D-78CA-464F-8A6E-B1D2182BA71E}"/>
            </a:ext>
          </a:extLst>
        </xdr:cNvPr>
        <xdr:cNvCxnSpPr/>
      </xdr:nvCxnSpPr>
      <xdr:spPr>
        <a:xfrm>
          <a:off x="1008380" y="14144624"/>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C0B80857-E04C-4AF1-A451-1E06CD6E3941}"/>
            </a:ext>
          </a:extLst>
        </xdr:cNvPr>
        <xdr:cNvSpPr txBox="1"/>
      </xdr:nvSpPr>
      <xdr:spPr>
        <a:xfrm>
          <a:off x="317056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DDD0EA78-6F1B-4BFF-8B5A-E39DE167AF7D}"/>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E71CBC0F-4D4A-46DE-8082-B3077829D758}"/>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DE4F8B10-48E9-401B-AE17-E91BA4F62A50}"/>
            </a:ext>
          </a:extLst>
        </xdr:cNvPr>
        <xdr:cNvSpPr txBox="1"/>
      </xdr:nvSpPr>
      <xdr:spPr>
        <a:xfrm>
          <a:off x="8363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18" name="n_1mainValue【公営住宅】&#10;有形固定資産減価償却率">
          <a:extLst>
            <a:ext uri="{FF2B5EF4-FFF2-40B4-BE49-F238E27FC236}">
              <a16:creationId xmlns:a16="http://schemas.microsoft.com/office/drawing/2014/main" id="{E73353B4-E49E-4514-9F66-3B3B6A11D122}"/>
            </a:ext>
          </a:extLst>
        </xdr:cNvPr>
        <xdr:cNvSpPr txBox="1"/>
      </xdr:nvSpPr>
      <xdr:spPr>
        <a:xfrm>
          <a:off x="317056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163847</xdr:rowOff>
    </xdr:from>
    <xdr:ext cx="405111" cy="259045"/>
    <xdr:sp macro="" textlink="">
      <xdr:nvSpPr>
        <xdr:cNvPr id="319" name="n_2mainValue【公営住宅】&#10;有形固定資産減価償却率">
          <a:extLst>
            <a:ext uri="{FF2B5EF4-FFF2-40B4-BE49-F238E27FC236}">
              <a16:creationId xmlns:a16="http://schemas.microsoft.com/office/drawing/2014/main" id="{AA324507-F7E5-4DE4-ABFA-B9480A895489}"/>
            </a:ext>
          </a:extLst>
        </xdr:cNvPr>
        <xdr:cNvSpPr txBox="1"/>
      </xdr:nvSpPr>
      <xdr:spPr>
        <a:xfrm>
          <a:off x="238570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135272</xdr:rowOff>
    </xdr:from>
    <xdr:ext cx="405111" cy="259045"/>
    <xdr:sp macro="" textlink="">
      <xdr:nvSpPr>
        <xdr:cNvPr id="320" name="n_3mainValue【公営住宅】&#10;有形固定資産減価償却率">
          <a:extLst>
            <a:ext uri="{FF2B5EF4-FFF2-40B4-BE49-F238E27FC236}">
              <a16:creationId xmlns:a16="http://schemas.microsoft.com/office/drawing/2014/main" id="{84E0F3FB-31C4-4CE5-9586-EC50704A8F03}"/>
            </a:ext>
          </a:extLst>
        </xdr:cNvPr>
        <xdr:cNvSpPr txBox="1"/>
      </xdr:nvSpPr>
      <xdr:spPr>
        <a:xfrm>
          <a:off x="161100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104791</xdr:rowOff>
    </xdr:from>
    <xdr:ext cx="405111" cy="259045"/>
    <xdr:sp macro="" textlink="">
      <xdr:nvSpPr>
        <xdr:cNvPr id="321" name="n_4mainValue【公営住宅】&#10;有形固定資産減価償却率">
          <a:extLst>
            <a:ext uri="{FF2B5EF4-FFF2-40B4-BE49-F238E27FC236}">
              <a16:creationId xmlns:a16="http://schemas.microsoft.com/office/drawing/2014/main" id="{4F280CE9-9336-49FF-9DC2-DDCA33A174B9}"/>
            </a:ext>
          </a:extLst>
        </xdr:cNvPr>
        <xdr:cNvSpPr txBox="1"/>
      </xdr:nvSpPr>
      <xdr:spPr>
        <a:xfrm>
          <a:off x="836304" y="1418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1DD8C44-4EBD-4994-9FE1-FEB9DCE7C60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C87BC7E-3F91-4D04-BB81-A8D0389EF2B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4F2E7F9-3DE6-4DBF-8C1D-3FB027B3D37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7C74B33-422A-415E-8721-128A39CABD7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86581C2-E2C0-4D99-A279-F72547067D1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9BD528C-36DD-4630-A941-07FB0B0E296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F9EC30F-959C-45BD-A051-FF05665080B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B520637-EBB3-4C51-B9D8-E2A2335B2F1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EC48268-53D5-4EDE-97B7-A9341335431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0D115F7-5A67-49F8-949B-8C4060DA1B4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4D59C84-CEF9-4C8D-9F7C-F89DB48B231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4F6E4F00-0C14-4508-A168-D16C824D405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8621618-3A2B-43BF-ACA1-B1728D31C64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F2A908AE-E81B-44AB-94BF-5690C23811C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B5A961D-0F65-445C-B911-F76CE34F689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F4E4B8E7-C9CE-4B84-A394-B40F9D3C768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DCCA1A0A-682C-4FD7-B2AE-3E6F6AC4B46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8384024-6208-420C-9457-D38D861093E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312F82A-D8E3-46FA-9767-1D2355E3233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41FF4004-1A72-44C3-98F1-89C7FF91D5E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F2A7227-F47D-4095-B3FE-F3A59DE5392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04F373F-8A2C-4D22-A679-9A822F01BA61}"/>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55030DB-F9C8-4B9F-A61A-78952184D79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C874FC5E-F6C4-47EA-B29A-0A52CB6C7807}"/>
            </a:ext>
          </a:extLst>
        </xdr:cNvPr>
        <xdr:cNvCxnSpPr/>
      </xdr:nvCxnSpPr>
      <xdr:spPr>
        <a:xfrm flipV="1">
          <a:off x="9219565" y="13189648"/>
          <a:ext cx="0" cy="133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1F0F4839-1870-4E87-B94A-9C56E0BE4E23}"/>
            </a:ext>
          </a:extLst>
        </xdr:cNvPr>
        <xdr:cNvSpPr txBox="1"/>
      </xdr:nvSpPr>
      <xdr:spPr>
        <a:xfrm>
          <a:off x="9258300" y="145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7EBDFDF0-7220-4F5A-B65A-37E0EB05A077}"/>
            </a:ext>
          </a:extLst>
        </xdr:cNvPr>
        <xdr:cNvCxnSpPr/>
      </xdr:nvCxnSpPr>
      <xdr:spPr>
        <a:xfrm>
          <a:off x="9154160" y="14528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C5B0B0A8-0C84-4CAB-89B7-4C9E5CB0DD82}"/>
            </a:ext>
          </a:extLst>
        </xdr:cNvPr>
        <xdr:cNvSpPr txBox="1"/>
      </xdr:nvSpPr>
      <xdr:spPr>
        <a:xfrm>
          <a:off x="9258300" y="129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ED4CB94F-F0E5-418E-A050-1B574D4613F4}"/>
            </a:ext>
          </a:extLst>
        </xdr:cNvPr>
        <xdr:cNvCxnSpPr/>
      </xdr:nvCxnSpPr>
      <xdr:spPr>
        <a:xfrm>
          <a:off x="9154160" y="1318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F0FC3837-398B-4D76-8B99-3D41D94A5A0B}"/>
            </a:ext>
          </a:extLst>
        </xdr:cNvPr>
        <xdr:cNvSpPr txBox="1"/>
      </xdr:nvSpPr>
      <xdr:spPr>
        <a:xfrm>
          <a:off x="9258300" y="14081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28E4E901-75A8-4930-80F5-1A288758949C}"/>
            </a:ext>
          </a:extLst>
        </xdr:cNvPr>
        <xdr:cNvSpPr/>
      </xdr:nvSpPr>
      <xdr:spPr>
        <a:xfrm>
          <a:off x="9192260" y="14226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0660D1F0-4141-4ED2-B976-956497AAC339}"/>
            </a:ext>
          </a:extLst>
        </xdr:cNvPr>
        <xdr:cNvSpPr/>
      </xdr:nvSpPr>
      <xdr:spPr>
        <a:xfrm>
          <a:off x="8445500" y="142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7878E0A7-73C5-432E-8E06-5FB4A283F31A}"/>
            </a:ext>
          </a:extLst>
        </xdr:cNvPr>
        <xdr:cNvSpPr/>
      </xdr:nvSpPr>
      <xdr:spPr>
        <a:xfrm>
          <a:off x="7670800" y="14214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DC4AFD3B-4260-437E-AD16-A61733034088}"/>
            </a:ext>
          </a:extLst>
        </xdr:cNvPr>
        <xdr:cNvSpPr/>
      </xdr:nvSpPr>
      <xdr:spPr>
        <a:xfrm>
          <a:off x="6873240" y="14207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1C0D8F8B-0FB0-4B20-AB7D-D7AD1D45CC76}"/>
            </a:ext>
          </a:extLst>
        </xdr:cNvPr>
        <xdr:cNvSpPr/>
      </xdr:nvSpPr>
      <xdr:spPr>
        <a:xfrm>
          <a:off x="60985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1008292-4656-47C1-821D-67DE028C716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BB3E711-98EB-4738-84B8-E8BE8ED0255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517F8CE-C464-43CE-8EB1-A1856AFCA95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C372092-F579-4232-879A-0352EA4717D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E2D6C68-2731-47D9-86EC-9D5557B99B1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52451</xdr:rowOff>
    </xdr:from>
    <xdr:to>
      <xdr:col>55</xdr:col>
      <xdr:colOff>50800</xdr:colOff>
      <xdr:row>86</xdr:row>
      <xdr:rowOff>154051</xdr:rowOff>
    </xdr:to>
    <xdr:sp macro="" textlink="">
      <xdr:nvSpPr>
        <xdr:cNvPr id="361" name="楕円 360">
          <a:extLst>
            <a:ext uri="{FF2B5EF4-FFF2-40B4-BE49-F238E27FC236}">
              <a16:creationId xmlns:a16="http://schemas.microsoft.com/office/drawing/2014/main" id="{5FA8130F-019B-4C2F-97CC-6B51BA40743E}"/>
            </a:ext>
          </a:extLst>
        </xdr:cNvPr>
        <xdr:cNvSpPr/>
      </xdr:nvSpPr>
      <xdr:spPr>
        <a:xfrm>
          <a:off x="9192260" y="144694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138828</xdr:rowOff>
    </xdr:from>
    <xdr:ext cx="469744" cy="259045"/>
    <xdr:sp macro="" textlink="">
      <xdr:nvSpPr>
        <xdr:cNvPr id="362" name="【公営住宅】&#10;一人当たり面積該当値テキスト">
          <a:extLst>
            <a:ext uri="{FF2B5EF4-FFF2-40B4-BE49-F238E27FC236}">
              <a16:creationId xmlns:a16="http://schemas.microsoft.com/office/drawing/2014/main" id="{24E3977D-7E86-46DD-B790-27B83A0DA5B3}"/>
            </a:ext>
          </a:extLst>
        </xdr:cNvPr>
        <xdr:cNvSpPr txBox="1"/>
      </xdr:nvSpPr>
      <xdr:spPr>
        <a:xfrm>
          <a:off x="9258300" y="1438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52451</xdr:rowOff>
    </xdr:from>
    <xdr:to>
      <xdr:col>50</xdr:col>
      <xdr:colOff>165100</xdr:colOff>
      <xdr:row>86</xdr:row>
      <xdr:rowOff>154051</xdr:rowOff>
    </xdr:to>
    <xdr:sp macro="" textlink="">
      <xdr:nvSpPr>
        <xdr:cNvPr id="363" name="楕円 362">
          <a:extLst>
            <a:ext uri="{FF2B5EF4-FFF2-40B4-BE49-F238E27FC236}">
              <a16:creationId xmlns:a16="http://schemas.microsoft.com/office/drawing/2014/main" id="{F75CAA2A-0C4F-42D0-9ED6-18DD7AF6E953}"/>
            </a:ext>
          </a:extLst>
        </xdr:cNvPr>
        <xdr:cNvSpPr/>
      </xdr:nvSpPr>
      <xdr:spPr>
        <a:xfrm>
          <a:off x="8445500" y="144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103251</xdr:rowOff>
    </xdr:from>
    <xdr:to>
      <xdr:col>55</xdr:col>
      <xdr:colOff>0</xdr:colOff>
      <xdr:row>86</xdr:row>
      <xdr:rowOff>103251</xdr:rowOff>
    </xdr:to>
    <xdr:cxnSp macro="">
      <xdr:nvCxnSpPr>
        <xdr:cNvPr id="364" name="直線コネクタ 363">
          <a:extLst>
            <a:ext uri="{FF2B5EF4-FFF2-40B4-BE49-F238E27FC236}">
              <a16:creationId xmlns:a16="http://schemas.microsoft.com/office/drawing/2014/main" id="{BD69A37C-84DE-435E-9857-6FDAFD2DAF63}"/>
            </a:ext>
          </a:extLst>
        </xdr:cNvPr>
        <xdr:cNvCxnSpPr/>
      </xdr:nvCxnSpPr>
      <xdr:spPr>
        <a:xfrm>
          <a:off x="8496300" y="1452029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52642</xdr:rowOff>
    </xdr:from>
    <xdr:to>
      <xdr:col>46</xdr:col>
      <xdr:colOff>38100</xdr:colOff>
      <xdr:row>86</xdr:row>
      <xdr:rowOff>154242</xdr:rowOff>
    </xdr:to>
    <xdr:sp macro="" textlink="">
      <xdr:nvSpPr>
        <xdr:cNvPr id="365" name="楕円 364">
          <a:extLst>
            <a:ext uri="{FF2B5EF4-FFF2-40B4-BE49-F238E27FC236}">
              <a16:creationId xmlns:a16="http://schemas.microsoft.com/office/drawing/2014/main" id="{4481180A-5D5D-4078-8786-5BC97AB787A4}"/>
            </a:ext>
          </a:extLst>
        </xdr:cNvPr>
        <xdr:cNvSpPr/>
      </xdr:nvSpPr>
      <xdr:spPr>
        <a:xfrm>
          <a:off x="7670800" y="14469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103251</xdr:rowOff>
    </xdr:from>
    <xdr:to>
      <xdr:col>50</xdr:col>
      <xdr:colOff>114300</xdr:colOff>
      <xdr:row>86</xdr:row>
      <xdr:rowOff>103442</xdr:rowOff>
    </xdr:to>
    <xdr:cxnSp macro="">
      <xdr:nvCxnSpPr>
        <xdr:cNvPr id="366" name="直線コネクタ 365">
          <a:extLst>
            <a:ext uri="{FF2B5EF4-FFF2-40B4-BE49-F238E27FC236}">
              <a16:creationId xmlns:a16="http://schemas.microsoft.com/office/drawing/2014/main" id="{6CE65F0C-C3A1-431E-B0E8-B7136D499FE9}"/>
            </a:ext>
          </a:extLst>
        </xdr:cNvPr>
        <xdr:cNvCxnSpPr/>
      </xdr:nvCxnSpPr>
      <xdr:spPr>
        <a:xfrm flipV="1">
          <a:off x="7713980" y="14520291"/>
          <a:ext cx="78232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52832</xdr:rowOff>
    </xdr:from>
    <xdr:to>
      <xdr:col>41</xdr:col>
      <xdr:colOff>101600</xdr:colOff>
      <xdr:row>86</xdr:row>
      <xdr:rowOff>154432</xdr:rowOff>
    </xdr:to>
    <xdr:sp macro="" textlink="">
      <xdr:nvSpPr>
        <xdr:cNvPr id="367" name="楕円 366">
          <a:extLst>
            <a:ext uri="{FF2B5EF4-FFF2-40B4-BE49-F238E27FC236}">
              <a16:creationId xmlns:a16="http://schemas.microsoft.com/office/drawing/2014/main" id="{59597865-234A-4F98-B827-9FF9321DD787}"/>
            </a:ext>
          </a:extLst>
        </xdr:cNvPr>
        <xdr:cNvSpPr/>
      </xdr:nvSpPr>
      <xdr:spPr>
        <a:xfrm>
          <a:off x="687324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103442</xdr:rowOff>
    </xdr:from>
    <xdr:to>
      <xdr:col>45</xdr:col>
      <xdr:colOff>177800</xdr:colOff>
      <xdr:row>86</xdr:row>
      <xdr:rowOff>103632</xdr:rowOff>
    </xdr:to>
    <xdr:cxnSp macro="">
      <xdr:nvCxnSpPr>
        <xdr:cNvPr id="368" name="直線コネクタ 367">
          <a:extLst>
            <a:ext uri="{FF2B5EF4-FFF2-40B4-BE49-F238E27FC236}">
              <a16:creationId xmlns:a16="http://schemas.microsoft.com/office/drawing/2014/main" id="{555D3AE6-2226-459D-A9A7-CBC834542B93}"/>
            </a:ext>
          </a:extLst>
        </xdr:cNvPr>
        <xdr:cNvCxnSpPr/>
      </xdr:nvCxnSpPr>
      <xdr:spPr>
        <a:xfrm flipV="1">
          <a:off x="6924040" y="14520482"/>
          <a:ext cx="78994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53023</xdr:rowOff>
    </xdr:from>
    <xdr:to>
      <xdr:col>36</xdr:col>
      <xdr:colOff>165100</xdr:colOff>
      <xdr:row>86</xdr:row>
      <xdr:rowOff>154623</xdr:rowOff>
    </xdr:to>
    <xdr:sp macro="" textlink="">
      <xdr:nvSpPr>
        <xdr:cNvPr id="369" name="楕円 368">
          <a:extLst>
            <a:ext uri="{FF2B5EF4-FFF2-40B4-BE49-F238E27FC236}">
              <a16:creationId xmlns:a16="http://schemas.microsoft.com/office/drawing/2014/main" id="{38222EAC-5350-4723-BF00-4E592E50B16D}"/>
            </a:ext>
          </a:extLst>
        </xdr:cNvPr>
        <xdr:cNvSpPr/>
      </xdr:nvSpPr>
      <xdr:spPr>
        <a:xfrm>
          <a:off x="6098540" y="14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103632</xdr:rowOff>
    </xdr:from>
    <xdr:to>
      <xdr:col>41</xdr:col>
      <xdr:colOff>50800</xdr:colOff>
      <xdr:row>86</xdr:row>
      <xdr:rowOff>103823</xdr:rowOff>
    </xdr:to>
    <xdr:cxnSp macro="">
      <xdr:nvCxnSpPr>
        <xdr:cNvPr id="370" name="直線コネクタ 369">
          <a:extLst>
            <a:ext uri="{FF2B5EF4-FFF2-40B4-BE49-F238E27FC236}">
              <a16:creationId xmlns:a16="http://schemas.microsoft.com/office/drawing/2014/main" id="{C24DAD0D-FB88-4010-98A3-937BE9A308C6}"/>
            </a:ext>
          </a:extLst>
        </xdr:cNvPr>
        <xdr:cNvCxnSpPr/>
      </xdr:nvCxnSpPr>
      <xdr:spPr>
        <a:xfrm flipV="1">
          <a:off x="6149340" y="14520672"/>
          <a:ext cx="7747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89163DDF-492F-4CB0-9EB8-456429226374}"/>
            </a:ext>
          </a:extLst>
        </xdr:cNvPr>
        <xdr:cNvSpPr txBox="1"/>
      </xdr:nvSpPr>
      <xdr:spPr>
        <a:xfrm>
          <a:off x="8271587" y="140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45EDB4FB-8FCB-475C-8226-3E7407ECDA60}"/>
            </a:ext>
          </a:extLst>
        </xdr:cNvPr>
        <xdr:cNvSpPr txBox="1"/>
      </xdr:nvSpPr>
      <xdr:spPr>
        <a:xfrm>
          <a:off x="7509587"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E67E5833-DC52-4FF3-81F3-2345209F2B2D}"/>
            </a:ext>
          </a:extLst>
        </xdr:cNvPr>
        <xdr:cNvSpPr txBox="1"/>
      </xdr:nvSpPr>
      <xdr:spPr>
        <a:xfrm>
          <a:off x="6712027" y="139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418F414B-DBD7-4F13-B50F-9BDCD6A6CC7E}"/>
            </a:ext>
          </a:extLst>
        </xdr:cNvPr>
        <xdr:cNvSpPr txBox="1"/>
      </xdr:nvSpPr>
      <xdr:spPr>
        <a:xfrm>
          <a:off x="59373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145178</xdr:rowOff>
    </xdr:from>
    <xdr:ext cx="469744" cy="259045"/>
    <xdr:sp macro="" textlink="">
      <xdr:nvSpPr>
        <xdr:cNvPr id="375" name="n_1mainValue【公営住宅】&#10;一人当たり面積">
          <a:extLst>
            <a:ext uri="{FF2B5EF4-FFF2-40B4-BE49-F238E27FC236}">
              <a16:creationId xmlns:a16="http://schemas.microsoft.com/office/drawing/2014/main" id="{15E71661-14CD-4BAB-A631-01040B1A1182}"/>
            </a:ext>
          </a:extLst>
        </xdr:cNvPr>
        <xdr:cNvSpPr txBox="1"/>
      </xdr:nvSpPr>
      <xdr:spPr>
        <a:xfrm>
          <a:off x="8271587" y="145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145369</xdr:rowOff>
    </xdr:from>
    <xdr:ext cx="469744" cy="259045"/>
    <xdr:sp macro="" textlink="">
      <xdr:nvSpPr>
        <xdr:cNvPr id="376" name="n_2mainValue【公営住宅】&#10;一人当たり面積">
          <a:extLst>
            <a:ext uri="{FF2B5EF4-FFF2-40B4-BE49-F238E27FC236}">
              <a16:creationId xmlns:a16="http://schemas.microsoft.com/office/drawing/2014/main" id="{F8B209FD-A84E-4DFE-A716-897F8F8CD404}"/>
            </a:ext>
          </a:extLst>
        </xdr:cNvPr>
        <xdr:cNvSpPr txBox="1"/>
      </xdr:nvSpPr>
      <xdr:spPr>
        <a:xfrm>
          <a:off x="7509587" y="1456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145559</xdr:rowOff>
    </xdr:from>
    <xdr:ext cx="469744" cy="259045"/>
    <xdr:sp macro="" textlink="">
      <xdr:nvSpPr>
        <xdr:cNvPr id="377" name="n_3mainValue【公営住宅】&#10;一人当たり面積">
          <a:extLst>
            <a:ext uri="{FF2B5EF4-FFF2-40B4-BE49-F238E27FC236}">
              <a16:creationId xmlns:a16="http://schemas.microsoft.com/office/drawing/2014/main" id="{308074A4-8794-436D-8949-E87D3D4F70DC}"/>
            </a:ext>
          </a:extLst>
        </xdr:cNvPr>
        <xdr:cNvSpPr txBox="1"/>
      </xdr:nvSpPr>
      <xdr:spPr>
        <a:xfrm>
          <a:off x="6712027" y="14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145750</xdr:rowOff>
    </xdr:from>
    <xdr:ext cx="469744" cy="259045"/>
    <xdr:sp macro="" textlink="">
      <xdr:nvSpPr>
        <xdr:cNvPr id="378" name="n_4mainValue【公営住宅】&#10;一人当たり面積">
          <a:extLst>
            <a:ext uri="{FF2B5EF4-FFF2-40B4-BE49-F238E27FC236}">
              <a16:creationId xmlns:a16="http://schemas.microsoft.com/office/drawing/2014/main" id="{A1DFE024-AC46-492B-B63E-A28E3510B47B}"/>
            </a:ext>
          </a:extLst>
        </xdr:cNvPr>
        <xdr:cNvSpPr txBox="1"/>
      </xdr:nvSpPr>
      <xdr:spPr>
        <a:xfrm>
          <a:off x="5937327" y="1456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32187DD-5202-4EA3-BED4-65E03C0228E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DEB670E-96D2-4187-AD6C-3BF4A23F02F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7B85427-CDA2-4C95-AC64-2494BCC009C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688C21C-327F-48C0-A933-AB9991D7B61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7EA00B6-35FC-4D5B-B754-363157C8A7F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0AC7835-9898-4EB7-AD59-D6C59ABA361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EEFA5FD-E24C-4F55-8FE1-31C9CCA9348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BC7D6BA-751A-4C73-A17A-9AD1733D844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7072404-1F4E-45D1-8E2E-491BB24F26F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A8D6C1C-CEAD-4EF0-99F7-D7A09504FD2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3A658FA8-0BA2-4238-9A90-79D40BD218E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4D83291-CC72-4112-A3EA-676BEB1B97C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9BAE5D5-F4DB-405F-86F9-113DA983365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CD6E0EE-D563-44CE-A59C-693EA061DE2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5E5186D-199D-4680-8CD0-95EC0207011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6935AEA-A0F4-4211-B4BF-A4A799EFDA0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F300DEB-32F0-4AEB-98B5-BBCD05C0336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9684C85-FADA-41D8-A6CE-8CD42C2B4D1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B9E8D35-1240-4EA2-84FD-BC3EECD8666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06E006C-E1B4-4F07-9B51-61CA70B47B3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4BB69BD2-FF8F-4429-89E7-6FBEE12EBD3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5DE3EE6-2FCE-4674-81F5-471E616B011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CBE3EE9-302B-4BAB-8029-BE697CECFFD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29BF3A4-5A0A-4BCB-AF58-730BF4801E2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79005C5-B0C4-4122-86B9-095FB012E7C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DEF32AC-3973-4C35-904F-DC0FEDEC32D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200A1C2-F083-45C2-A42B-A8EF6638E7A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FACB978-8672-4FE1-8714-B14A654429D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CB4D460-5463-460B-AFF2-866FC4FAF1E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1A9ED2F0-E407-429C-B462-DE7563DA730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9C4AE278-D9AC-490C-AA85-DFC9D7BBB8C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0CBEFAA-2679-4103-A061-DE48AA9DC76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AF4D8F6F-7F20-45FC-B4BE-7E049ED3CF8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8B311E4-0BB9-49C8-8166-552F01A6BCD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B3D20FE-733B-4E99-BF24-652B037FD38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8C487A7A-9AFC-4083-9B3D-3A14EB52799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B6ACCC0-8073-4A07-B83A-41F95D9D3C6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4990D38A-71CE-46DB-BE29-1E69E940C65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6BFC47EF-FB52-448C-BF72-5D34D1FAADC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AD54053-1921-45AF-A090-86035B0F22D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8E62EBD2-C6BD-48F9-B399-A253E76454D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38C465C9-ED14-4841-B955-489AF9B5D989}"/>
            </a:ext>
          </a:extLst>
        </xdr:cNvPr>
        <xdr:cNvCxnSpPr/>
      </xdr:nvCxnSpPr>
      <xdr:spPr>
        <a:xfrm flipV="1">
          <a:off x="14375764" y="561975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586495B9-96DE-4C35-8129-C63E134E839C}"/>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B2358431-BD8B-48D3-B6AF-DC43AE3836C2}"/>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2C22B38C-B631-4BB9-B1B6-2FFD4A709ADF}"/>
            </a:ext>
          </a:extLst>
        </xdr:cNvPr>
        <xdr:cNvSpPr txBox="1"/>
      </xdr:nvSpPr>
      <xdr:spPr>
        <a:xfrm>
          <a:off x="14414500" y="539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57744D1F-B65D-4A22-8133-1590C81D6AB2}"/>
            </a:ext>
          </a:extLst>
        </xdr:cNvPr>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87A88F2A-49F5-44A5-A2A6-BAD32D65716A}"/>
            </a:ext>
          </a:extLst>
        </xdr:cNvPr>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CAFD2037-79DE-4569-BA94-2B32FD4CE2B3}"/>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A08C65E9-9C8D-4099-9435-B42E77075246}"/>
            </a:ext>
          </a:extLst>
        </xdr:cNvPr>
        <xdr:cNvSpPr/>
      </xdr:nvSpPr>
      <xdr:spPr>
        <a:xfrm>
          <a:off x="135788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3BC3F1A4-3CEC-408B-89BF-44E6EE1C72B7}"/>
            </a:ext>
          </a:extLst>
        </xdr:cNvPr>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AE695124-B94A-4F16-B3F4-F5A5AB77A8C7}"/>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365FCBAA-830D-4863-BA7D-3A863CCC8CBF}"/>
            </a:ext>
          </a:extLst>
        </xdr:cNvPr>
        <xdr:cNvSpPr/>
      </xdr:nvSpPr>
      <xdr:spPr>
        <a:xfrm>
          <a:off x="1123188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A7464A1-413C-4E98-8D8D-1A5949C564C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49BA923-94D7-41C4-8A2F-C6CEC8F10E1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7980BB8-BF00-4C54-90F2-60179E55ED4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3B12A1A-36B9-4AB7-91FF-267E769A386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865F94A-681D-40A7-B431-9A3CE06F9C7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27033</xdr:rowOff>
    </xdr:from>
    <xdr:to>
      <xdr:col>85</xdr:col>
      <xdr:colOff>177800</xdr:colOff>
      <xdr:row>40</xdr:row>
      <xdr:rowOff>128633</xdr:rowOff>
    </xdr:to>
    <xdr:sp macro="" textlink="">
      <xdr:nvSpPr>
        <xdr:cNvPr id="436" name="楕円 435">
          <a:extLst>
            <a:ext uri="{FF2B5EF4-FFF2-40B4-BE49-F238E27FC236}">
              <a16:creationId xmlns:a16="http://schemas.microsoft.com/office/drawing/2014/main" id="{9487A48F-FC7C-46EE-B850-AF05634A6096}"/>
            </a:ext>
          </a:extLst>
        </xdr:cNvPr>
        <xdr:cNvSpPr/>
      </xdr:nvSpPr>
      <xdr:spPr>
        <a:xfrm>
          <a:off x="14325600" y="67326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5460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7E4E98D6-C43C-4A6A-A348-92CED39BB88C}"/>
            </a:ext>
          </a:extLst>
        </xdr:cNvPr>
        <xdr:cNvSpPr txBox="1"/>
      </xdr:nvSpPr>
      <xdr:spPr>
        <a:xfrm>
          <a:off x="14414500" y="671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438" name="楕円 437">
          <a:extLst>
            <a:ext uri="{FF2B5EF4-FFF2-40B4-BE49-F238E27FC236}">
              <a16:creationId xmlns:a16="http://schemas.microsoft.com/office/drawing/2014/main" id="{56143EF5-0954-4117-A7F2-96D6EDA93D70}"/>
            </a:ext>
          </a:extLst>
        </xdr:cNvPr>
        <xdr:cNvSpPr/>
      </xdr:nvSpPr>
      <xdr:spPr>
        <a:xfrm>
          <a:off x="13578840" y="67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77833</xdr:rowOff>
    </xdr:to>
    <xdr:cxnSp macro="">
      <xdr:nvCxnSpPr>
        <xdr:cNvPr id="439" name="直線コネクタ 438">
          <a:extLst>
            <a:ext uri="{FF2B5EF4-FFF2-40B4-BE49-F238E27FC236}">
              <a16:creationId xmlns:a16="http://schemas.microsoft.com/office/drawing/2014/main" id="{C2AC8961-0BC2-4F96-96DE-6E363AC07FE7}"/>
            </a:ext>
          </a:extLst>
        </xdr:cNvPr>
        <xdr:cNvCxnSpPr/>
      </xdr:nvCxnSpPr>
      <xdr:spPr>
        <a:xfrm>
          <a:off x="13629640" y="6763838"/>
          <a:ext cx="74676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169091</xdr:rowOff>
    </xdr:from>
    <xdr:to>
      <xdr:col>76</xdr:col>
      <xdr:colOff>165100</xdr:colOff>
      <xdr:row>40</xdr:row>
      <xdr:rowOff>99241</xdr:rowOff>
    </xdr:to>
    <xdr:sp macro="" textlink="">
      <xdr:nvSpPr>
        <xdr:cNvPr id="440" name="楕円 439">
          <a:extLst>
            <a:ext uri="{FF2B5EF4-FFF2-40B4-BE49-F238E27FC236}">
              <a16:creationId xmlns:a16="http://schemas.microsoft.com/office/drawing/2014/main" id="{5EDC7C5F-64A3-4D0E-8FF9-DABAB6A6A47C}"/>
            </a:ext>
          </a:extLst>
        </xdr:cNvPr>
        <xdr:cNvSpPr/>
      </xdr:nvSpPr>
      <xdr:spPr>
        <a:xfrm>
          <a:off x="12804140" y="6707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48441</xdr:rowOff>
    </xdr:from>
    <xdr:to>
      <xdr:col>81</xdr:col>
      <xdr:colOff>50800</xdr:colOff>
      <xdr:row>40</xdr:row>
      <xdr:rowOff>58238</xdr:rowOff>
    </xdr:to>
    <xdr:cxnSp macro="">
      <xdr:nvCxnSpPr>
        <xdr:cNvPr id="441" name="直線コネクタ 440">
          <a:extLst>
            <a:ext uri="{FF2B5EF4-FFF2-40B4-BE49-F238E27FC236}">
              <a16:creationId xmlns:a16="http://schemas.microsoft.com/office/drawing/2014/main" id="{73F91CFE-7EAF-4A8D-AA32-DBC48A235E51}"/>
            </a:ext>
          </a:extLst>
        </xdr:cNvPr>
        <xdr:cNvCxnSpPr/>
      </xdr:nvCxnSpPr>
      <xdr:spPr>
        <a:xfrm>
          <a:off x="12854940" y="6754041"/>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156028</xdr:rowOff>
    </xdr:from>
    <xdr:to>
      <xdr:col>72</xdr:col>
      <xdr:colOff>38100</xdr:colOff>
      <xdr:row>40</xdr:row>
      <xdr:rowOff>86178</xdr:rowOff>
    </xdr:to>
    <xdr:sp macro="" textlink="">
      <xdr:nvSpPr>
        <xdr:cNvPr id="442" name="楕円 441">
          <a:extLst>
            <a:ext uri="{FF2B5EF4-FFF2-40B4-BE49-F238E27FC236}">
              <a16:creationId xmlns:a16="http://schemas.microsoft.com/office/drawing/2014/main" id="{B8D30847-75E4-46B4-A6DB-E786E40A4B56}"/>
            </a:ext>
          </a:extLst>
        </xdr:cNvPr>
        <xdr:cNvSpPr/>
      </xdr:nvSpPr>
      <xdr:spPr>
        <a:xfrm>
          <a:off x="12029440" y="6693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35378</xdr:rowOff>
    </xdr:from>
    <xdr:to>
      <xdr:col>76</xdr:col>
      <xdr:colOff>114300</xdr:colOff>
      <xdr:row>40</xdr:row>
      <xdr:rowOff>48441</xdr:rowOff>
    </xdr:to>
    <xdr:cxnSp macro="">
      <xdr:nvCxnSpPr>
        <xdr:cNvPr id="443" name="直線コネクタ 442">
          <a:extLst>
            <a:ext uri="{FF2B5EF4-FFF2-40B4-BE49-F238E27FC236}">
              <a16:creationId xmlns:a16="http://schemas.microsoft.com/office/drawing/2014/main" id="{EBAADFBA-3AFD-439C-8AA0-562DA1484E82}"/>
            </a:ext>
          </a:extLst>
        </xdr:cNvPr>
        <xdr:cNvCxnSpPr/>
      </xdr:nvCxnSpPr>
      <xdr:spPr>
        <a:xfrm>
          <a:off x="12072620" y="6740978"/>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136434</xdr:rowOff>
    </xdr:from>
    <xdr:to>
      <xdr:col>67</xdr:col>
      <xdr:colOff>101600</xdr:colOff>
      <xdr:row>40</xdr:row>
      <xdr:rowOff>66584</xdr:rowOff>
    </xdr:to>
    <xdr:sp macro="" textlink="">
      <xdr:nvSpPr>
        <xdr:cNvPr id="444" name="楕円 443">
          <a:extLst>
            <a:ext uri="{FF2B5EF4-FFF2-40B4-BE49-F238E27FC236}">
              <a16:creationId xmlns:a16="http://schemas.microsoft.com/office/drawing/2014/main" id="{2F637759-2FE4-4409-8B92-513FEAE9CAEE}"/>
            </a:ext>
          </a:extLst>
        </xdr:cNvPr>
        <xdr:cNvSpPr/>
      </xdr:nvSpPr>
      <xdr:spPr>
        <a:xfrm>
          <a:off x="11231880" y="6674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15784</xdr:rowOff>
    </xdr:from>
    <xdr:to>
      <xdr:col>71</xdr:col>
      <xdr:colOff>177800</xdr:colOff>
      <xdr:row>40</xdr:row>
      <xdr:rowOff>35378</xdr:rowOff>
    </xdr:to>
    <xdr:cxnSp macro="">
      <xdr:nvCxnSpPr>
        <xdr:cNvPr id="445" name="直線コネクタ 444">
          <a:extLst>
            <a:ext uri="{FF2B5EF4-FFF2-40B4-BE49-F238E27FC236}">
              <a16:creationId xmlns:a16="http://schemas.microsoft.com/office/drawing/2014/main" id="{F4FC5228-EFD7-40F8-A543-9660744EEC0C}"/>
            </a:ext>
          </a:extLst>
        </xdr:cNvPr>
        <xdr:cNvCxnSpPr/>
      </xdr:nvCxnSpPr>
      <xdr:spPr>
        <a:xfrm>
          <a:off x="11282680" y="6721384"/>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31883DFB-FF93-45D2-A7A1-04FCDBD107F2}"/>
            </a:ext>
          </a:extLst>
        </xdr:cNvPr>
        <xdr:cNvSpPr txBox="1"/>
      </xdr:nvSpPr>
      <xdr:spPr>
        <a:xfrm>
          <a:off x="134372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1A13CFEF-E47F-423C-BC22-D3B2D9355C02}"/>
            </a:ext>
          </a:extLst>
        </xdr:cNvPr>
        <xdr:cNvSpPr txBox="1"/>
      </xdr:nvSpPr>
      <xdr:spPr>
        <a:xfrm>
          <a:off x="126752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28F39113-D8C2-4873-8E14-59506D28B56B}"/>
            </a:ext>
          </a:extLst>
        </xdr:cNvPr>
        <xdr:cNvSpPr txBox="1"/>
      </xdr:nvSpPr>
      <xdr:spPr>
        <a:xfrm>
          <a:off x="119005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5D475AF7-221D-4B99-9342-28D29BD48B2E}"/>
            </a:ext>
          </a:extLst>
        </xdr:cNvPr>
        <xdr:cNvSpPr txBox="1"/>
      </xdr:nvSpPr>
      <xdr:spPr>
        <a:xfrm>
          <a:off x="1110298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100165</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A548FB53-03D3-400A-A9AB-86964860BE91}"/>
            </a:ext>
          </a:extLst>
        </xdr:cNvPr>
        <xdr:cNvSpPr txBox="1"/>
      </xdr:nvSpPr>
      <xdr:spPr>
        <a:xfrm>
          <a:off x="13437244" y="680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90368</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ED28DB07-A99E-4DA1-8B3E-79CE3AE2D176}"/>
            </a:ext>
          </a:extLst>
        </xdr:cNvPr>
        <xdr:cNvSpPr txBox="1"/>
      </xdr:nvSpPr>
      <xdr:spPr>
        <a:xfrm>
          <a:off x="12675244" y="679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77305</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1675344E-5CCD-45D1-B097-7E62ADEF8DD7}"/>
            </a:ext>
          </a:extLst>
        </xdr:cNvPr>
        <xdr:cNvSpPr txBox="1"/>
      </xdr:nvSpPr>
      <xdr:spPr>
        <a:xfrm>
          <a:off x="11900544" y="678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57711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5A86DC2-D307-4CF3-A3A4-A118E363A79C}"/>
            </a:ext>
          </a:extLst>
        </xdr:cNvPr>
        <xdr:cNvSpPr txBox="1"/>
      </xdr:nvSpPr>
      <xdr:spPr>
        <a:xfrm>
          <a:off x="11102984" y="676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E346C239-BEC8-4410-BF5A-BAEA3B32E7B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2320C83-4522-4BE5-AE2A-623AB73E1DA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FA10317-0A3B-4F19-B996-A7AF4826B92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AA292E11-6F52-4C53-943E-147BE8EE6E4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DF410E5-E90A-4226-BFC3-DEDAFD8F743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3474820-493A-427F-AE3D-0843245DCD1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4434BA4-445D-43F7-AB6E-2EB400FBB45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1161B14-C809-4515-A254-528E48812A6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A5B08E53-0AF3-47A6-B163-9BBF8348306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C7FBBFB7-CBD3-403F-9C6B-4307E2B439B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9561685E-B920-4D2D-832F-BCD1F2255E6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9AA4A52A-5FAF-47AE-9A57-A2046B744F3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A0CB4AF7-B0BE-43EC-A0C3-63CEB502475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CF4C6501-3FB3-4A58-8FD8-EFAA683154EB}"/>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9CE716E0-3FE7-4CBC-8630-B51E40616F3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23489EDA-CF05-42EB-82AB-B25F65302DC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413BE3FD-CE30-4268-AC6D-E20DA9F8AB8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5FCAFC07-DA5E-4187-B013-85A4EB818CDB}"/>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F9151FA6-455E-4B54-910A-B307AE63C7F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71C5BF97-31DE-458D-964B-C527F7E694C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25CF7D7-67EB-42A2-AF7E-17E5ADCF307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3980300-53C2-4396-97B5-AE48B9C528F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E65122F0-87FF-45F9-A35F-F31EFE83B8F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2698F307-0CB0-47D4-A9CC-DAE890E3A8E0}"/>
            </a:ext>
          </a:extLst>
        </xdr:cNvPr>
        <xdr:cNvCxnSpPr/>
      </xdr:nvCxnSpPr>
      <xdr:spPr>
        <a:xfrm flipV="1">
          <a:off x="19509104" y="564134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1403E3A-CC6C-4848-96A7-7EFDF57845F4}"/>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0BBA147B-8796-4E78-81D2-0C99C7059928}"/>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BF08125-3737-4DBF-8C89-09516B3CB0A3}"/>
            </a:ext>
          </a:extLst>
        </xdr:cNvPr>
        <xdr:cNvSpPr txBox="1"/>
      </xdr:nvSpPr>
      <xdr:spPr>
        <a:xfrm>
          <a:off x="1954784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FEAE1F12-87CC-401F-8468-4C9EA1A9E094}"/>
            </a:ext>
          </a:extLst>
        </xdr:cNvPr>
        <xdr:cNvCxnSpPr/>
      </xdr:nvCxnSpPr>
      <xdr:spPr>
        <a:xfrm>
          <a:off x="19443700" y="56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17B90263-E7A1-48F5-9470-8C3761DBC387}"/>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FDC623B3-1461-4C6E-8E18-1D692DB55775}"/>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A7CD5EA9-3399-4135-8F16-9C15035E1F43}"/>
            </a:ext>
          </a:extLst>
        </xdr:cNvPr>
        <xdr:cNvSpPr/>
      </xdr:nvSpPr>
      <xdr:spPr>
        <a:xfrm>
          <a:off x="18735040" y="6729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ACACDC9E-C819-4089-AB67-2ED6066EA550}"/>
            </a:ext>
          </a:extLst>
        </xdr:cNvPr>
        <xdr:cNvSpPr/>
      </xdr:nvSpPr>
      <xdr:spPr>
        <a:xfrm>
          <a:off x="1793748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46D874E9-E666-4362-8514-CE39C3A801AB}"/>
            </a:ext>
          </a:extLst>
        </xdr:cNvPr>
        <xdr:cNvSpPr/>
      </xdr:nvSpPr>
      <xdr:spPr>
        <a:xfrm>
          <a:off x="171627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D9701D20-3C7D-4982-9C88-F41746E5851A}"/>
            </a:ext>
          </a:extLst>
        </xdr:cNvPr>
        <xdr:cNvSpPr/>
      </xdr:nvSpPr>
      <xdr:spPr>
        <a:xfrm>
          <a:off x="16388080" y="6753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8E979AF-BFFA-4A92-9EDD-5E0778EE770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A3B3F59-4B42-4C6B-8AE2-07C11527F6C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6755021-594F-478A-B471-299DB7C0F7E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627C2D1-656D-4D97-9DA2-91624BC747D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C55E88D-D56C-4F14-AD29-D857232B613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163830</xdr:rowOff>
    </xdr:from>
    <xdr:to>
      <xdr:col>116</xdr:col>
      <xdr:colOff>114300</xdr:colOff>
      <xdr:row>40</xdr:row>
      <xdr:rowOff>93980</xdr:rowOff>
    </xdr:to>
    <xdr:sp macro="" textlink="">
      <xdr:nvSpPr>
        <xdr:cNvPr id="493" name="楕円 492">
          <a:extLst>
            <a:ext uri="{FF2B5EF4-FFF2-40B4-BE49-F238E27FC236}">
              <a16:creationId xmlns:a16="http://schemas.microsoft.com/office/drawing/2014/main" id="{F52D2C54-4945-47AB-B9F3-64D9617FC797}"/>
            </a:ext>
          </a:extLst>
        </xdr:cNvPr>
        <xdr:cNvSpPr/>
      </xdr:nvSpPr>
      <xdr:spPr>
        <a:xfrm>
          <a:off x="19458940" y="6701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910BC1F5-C57D-400C-9FF3-9B2809B2B77B}"/>
            </a:ext>
          </a:extLst>
        </xdr:cNvPr>
        <xdr:cNvSpPr txBox="1"/>
      </xdr:nvSpPr>
      <xdr:spPr>
        <a:xfrm>
          <a:off x="19547840"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167640</xdr:rowOff>
    </xdr:from>
    <xdr:to>
      <xdr:col>112</xdr:col>
      <xdr:colOff>38100</xdr:colOff>
      <xdr:row>40</xdr:row>
      <xdr:rowOff>97790</xdr:rowOff>
    </xdr:to>
    <xdr:sp macro="" textlink="">
      <xdr:nvSpPr>
        <xdr:cNvPr id="495" name="楕円 494">
          <a:extLst>
            <a:ext uri="{FF2B5EF4-FFF2-40B4-BE49-F238E27FC236}">
              <a16:creationId xmlns:a16="http://schemas.microsoft.com/office/drawing/2014/main" id="{F1A83DDD-15B0-4B3F-82FF-4B770E39F161}"/>
            </a:ext>
          </a:extLst>
        </xdr:cNvPr>
        <xdr:cNvSpPr/>
      </xdr:nvSpPr>
      <xdr:spPr>
        <a:xfrm>
          <a:off x="18735040" y="670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43180</xdr:rowOff>
    </xdr:from>
    <xdr:to>
      <xdr:col>116</xdr:col>
      <xdr:colOff>63500</xdr:colOff>
      <xdr:row>40</xdr:row>
      <xdr:rowOff>46990</xdr:rowOff>
    </xdr:to>
    <xdr:cxnSp macro="">
      <xdr:nvCxnSpPr>
        <xdr:cNvPr id="496" name="直線コネクタ 495">
          <a:extLst>
            <a:ext uri="{FF2B5EF4-FFF2-40B4-BE49-F238E27FC236}">
              <a16:creationId xmlns:a16="http://schemas.microsoft.com/office/drawing/2014/main" id="{B6481EFF-033D-4A3D-B314-F018B135ED0B}"/>
            </a:ext>
          </a:extLst>
        </xdr:cNvPr>
        <xdr:cNvCxnSpPr/>
      </xdr:nvCxnSpPr>
      <xdr:spPr>
        <a:xfrm flipV="1">
          <a:off x="18778220" y="674878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7" name="楕円 496">
          <a:extLst>
            <a:ext uri="{FF2B5EF4-FFF2-40B4-BE49-F238E27FC236}">
              <a16:creationId xmlns:a16="http://schemas.microsoft.com/office/drawing/2014/main" id="{3B6F25C6-2C3C-4225-895E-1191FEF44319}"/>
            </a:ext>
          </a:extLst>
        </xdr:cNvPr>
        <xdr:cNvSpPr/>
      </xdr:nvSpPr>
      <xdr:spPr>
        <a:xfrm>
          <a:off x="179374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46990</xdr:rowOff>
    </xdr:from>
    <xdr:to>
      <xdr:col>111</xdr:col>
      <xdr:colOff>177800</xdr:colOff>
      <xdr:row>40</xdr:row>
      <xdr:rowOff>53340</xdr:rowOff>
    </xdr:to>
    <xdr:cxnSp macro="">
      <xdr:nvCxnSpPr>
        <xdr:cNvPr id="498" name="直線コネクタ 497">
          <a:extLst>
            <a:ext uri="{FF2B5EF4-FFF2-40B4-BE49-F238E27FC236}">
              <a16:creationId xmlns:a16="http://schemas.microsoft.com/office/drawing/2014/main" id="{F8D1D384-9183-4C7D-84D4-3DC971C4AAD5}"/>
            </a:ext>
          </a:extLst>
        </xdr:cNvPr>
        <xdr:cNvCxnSpPr/>
      </xdr:nvCxnSpPr>
      <xdr:spPr>
        <a:xfrm flipV="1">
          <a:off x="17988280" y="675259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499" name="楕円 498">
          <a:extLst>
            <a:ext uri="{FF2B5EF4-FFF2-40B4-BE49-F238E27FC236}">
              <a16:creationId xmlns:a16="http://schemas.microsoft.com/office/drawing/2014/main" id="{344C6324-247D-4CD4-94C5-DD8639545B15}"/>
            </a:ext>
          </a:extLst>
        </xdr:cNvPr>
        <xdr:cNvSpPr/>
      </xdr:nvSpPr>
      <xdr:spPr>
        <a:xfrm>
          <a:off x="1716278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57150</xdr:rowOff>
    </xdr:to>
    <xdr:cxnSp macro="">
      <xdr:nvCxnSpPr>
        <xdr:cNvPr id="500" name="直線コネクタ 499">
          <a:extLst>
            <a:ext uri="{FF2B5EF4-FFF2-40B4-BE49-F238E27FC236}">
              <a16:creationId xmlns:a16="http://schemas.microsoft.com/office/drawing/2014/main" id="{3AF09101-25E5-4BF1-8C7D-1CE2F6164B16}"/>
            </a:ext>
          </a:extLst>
        </xdr:cNvPr>
        <xdr:cNvCxnSpPr/>
      </xdr:nvCxnSpPr>
      <xdr:spPr>
        <a:xfrm flipV="1">
          <a:off x="17213580" y="67589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12700</xdr:rowOff>
    </xdr:from>
    <xdr:to>
      <xdr:col>98</xdr:col>
      <xdr:colOff>38100</xdr:colOff>
      <xdr:row>40</xdr:row>
      <xdr:rowOff>114300</xdr:rowOff>
    </xdr:to>
    <xdr:sp macro="" textlink="">
      <xdr:nvSpPr>
        <xdr:cNvPr id="501" name="楕円 500">
          <a:extLst>
            <a:ext uri="{FF2B5EF4-FFF2-40B4-BE49-F238E27FC236}">
              <a16:creationId xmlns:a16="http://schemas.microsoft.com/office/drawing/2014/main" id="{95F464E6-E263-4B35-9862-746FEB6690F3}"/>
            </a:ext>
          </a:extLst>
        </xdr:cNvPr>
        <xdr:cNvSpPr/>
      </xdr:nvSpPr>
      <xdr:spPr>
        <a:xfrm>
          <a:off x="16388080" y="6718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57150</xdr:rowOff>
    </xdr:from>
    <xdr:to>
      <xdr:col>102</xdr:col>
      <xdr:colOff>114300</xdr:colOff>
      <xdr:row>40</xdr:row>
      <xdr:rowOff>63500</xdr:rowOff>
    </xdr:to>
    <xdr:cxnSp macro="">
      <xdr:nvCxnSpPr>
        <xdr:cNvPr id="502" name="直線コネクタ 501">
          <a:extLst>
            <a:ext uri="{FF2B5EF4-FFF2-40B4-BE49-F238E27FC236}">
              <a16:creationId xmlns:a16="http://schemas.microsoft.com/office/drawing/2014/main" id="{76012AE0-56DF-492A-80EA-B43E9345E9F9}"/>
            </a:ext>
          </a:extLst>
        </xdr:cNvPr>
        <xdr:cNvCxnSpPr/>
      </xdr:nvCxnSpPr>
      <xdr:spPr>
        <a:xfrm flipV="1">
          <a:off x="16431260" y="676275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DA79FFD3-E944-4A47-B319-18BBF852F03A}"/>
            </a:ext>
          </a:extLst>
        </xdr:cNvPr>
        <xdr:cNvSpPr txBox="1"/>
      </xdr:nvSpPr>
      <xdr:spPr>
        <a:xfrm>
          <a:off x="18561127"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2909246F-C952-41DF-BBBC-CEC3A3468537}"/>
            </a:ext>
          </a:extLst>
        </xdr:cNvPr>
        <xdr:cNvSpPr txBox="1"/>
      </xdr:nvSpPr>
      <xdr:spPr>
        <a:xfrm>
          <a:off x="1777626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AE257EA5-C890-4708-ACFF-B39286DEAA58}"/>
            </a:ext>
          </a:extLst>
        </xdr:cNvPr>
        <xdr:cNvSpPr txBox="1"/>
      </xdr:nvSpPr>
      <xdr:spPr>
        <a:xfrm>
          <a:off x="1700156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62E6E14-F128-4D24-9BBC-A18ABC9976DB}"/>
            </a:ext>
          </a:extLst>
        </xdr:cNvPr>
        <xdr:cNvSpPr txBox="1"/>
      </xdr:nvSpPr>
      <xdr:spPr>
        <a:xfrm>
          <a:off x="162268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114317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43E2D4BF-1DA5-4105-A84C-75F61623E08B}"/>
            </a:ext>
          </a:extLst>
        </xdr:cNvPr>
        <xdr:cNvSpPr txBox="1"/>
      </xdr:nvSpPr>
      <xdr:spPr>
        <a:xfrm>
          <a:off x="185611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A9D4533B-D03A-44F6-AEE7-165F753BB704}"/>
            </a:ext>
          </a:extLst>
        </xdr:cNvPr>
        <xdr:cNvSpPr txBox="1"/>
      </xdr:nvSpPr>
      <xdr:spPr>
        <a:xfrm>
          <a:off x="1777626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124477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84A64B3-3BB8-4D3B-8DDF-615F609A5955}"/>
            </a:ext>
          </a:extLst>
        </xdr:cNvPr>
        <xdr:cNvSpPr txBox="1"/>
      </xdr:nvSpPr>
      <xdr:spPr>
        <a:xfrm>
          <a:off x="1700156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130827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538A08C5-1B43-4DAF-8913-A64D6EA8EE11}"/>
            </a:ext>
          </a:extLst>
        </xdr:cNvPr>
        <xdr:cNvSpPr txBox="1"/>
      </xdr:nvSpPr>
      <xdr:spPr>
        <a:xfrm>
          <a:off x="1622686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0434D85-955F-436E-B7E9-81C9F91D9A5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2B4A97C-E79C-426F-AD9E-25EA4693BFE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88BA8CA-B2CB-42AF-B595-92E1BCE4FEF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78076E3-9B25-409B-9AB6-BB6FA6A5C23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44D3D38-61CA-47AC-B940-82332E9702F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937BCD4-2E32-4BC0-AA90-FFCBCADEBE7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64B0FEF-2BFE-4D14-B64E-AEE53455C33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6DE0E9B-BE93-4F7B-86DE-695BBC94B8A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87526BA3-DE3B-4CDA-8127-97B9E538F65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A2EF512-9DDE-4777-AC99-9B1B935ECB3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D59C6E3-A918-411A-B4FB-5A1E14C5A53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22DE8C06-D7BB-49A3-A017-561C0B6E4FD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8B478712-1A47-4406-8C2B-3C0B22B0252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9B9DACEE-F157-4936-B823-94F19AF9791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DE59A7A9-FB94-4562-8B4D-6770A9377F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5385EE9D-3B1D-4C22-8790-9CE3637299B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A6F7FEA7-B7F6-4E6C-AFAE-AD0F4184639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EB015CBD-6104-4319-B523-B4A049D2027A}"/>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4070E5C-BBE1-4303-83CC-CF4C3DB22CA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88B1B402-5962-425E-A85F-D02F5641206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12D0A1A1-6B8F-47DC-9110-8EB35C2BCA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FFD4965A-8D29-46BC-84FB-65BD6543C60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A7ADF177-D6CA-42C8-B84E-6688056C236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2360B22-CFDE-4815-87A4-417E9B602BC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6E483948-5EF7-46C1-AFA4-4D9C1C07633F}"/>
            </a:ext>
          </a:extLst>
        </xdr:cNvPr>
        <xdr:cNvCxnSpPr/>
      </xdr:nvCxnSpPr>
      <xdr:spPr>
        <a:xfrm flipV="1">
          <a:off x="14375764" y="947356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4F7341E7-2091-4450-A0F9-27D9F5262E86}"/>
            </a:ext>
          </a:extLst>
        </xdr:cNvPr>
        <xdr:cNvSpPr txBox="1"/>
      </xdr:nvSpPr>
      <xdr:spPr>
        <a:xfrm>
          <a:off x="144145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999EFE8E-9AF1-4C72-B185-BBA62525B60E}"/>
            </a:ext>
          </a:extLst>
        </xdr:cNvPr>
        <xdr:cNvCxnSpPr/>
      </xdr:nvCxnSpPr>
      <xdr:spPr>
        <a:xfrm>
          <a:off x="142875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7C2C8BD-A130-4B40-9A03-E23F9717829E}"/>
            </a:ext>
          </a:extLst>
        </xdr:cNvPr>
        <xdr:cNvSpPr txBox="1"/>
      </xdr:nvSpPr>
      <xdr:spPr>
        <a:xfrm>
          <a:off x="144145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4E63BD04-1FC7-4592-8840-6FB6400C259A}"/>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0622DF3-C133-4410-A8C6-A0D79B23A94E}"/>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BC0FE91A-7290-4B96-ABD4-7F560FD04611}"/>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B49D10B6-285C-44F4-8458-68F03EDBD40E}"/>
            </a:ext>
          </a:extLst>
        </xdr:cNvPr>
        <xdr:cNvSpPr/>
      </xdr:nvSpPr>
      <xdr:spPr>
        <a:xfrm>
          <a:off x="135788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FC91B490-57A0-445E-B948-8BF7CE542FE3}"/>
            </a:ext>
          </a:extLst>
        </xdr:cNvPr>
        <xdr:cNvSpPr/>
      </xdr:nvSpPr>
      <xdr:spPr>
        <a:xfrm>
          <a:off x="128041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1813796C-60BE-4F07-A0CA-8C443A24412E}"/>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B16C285F-A914-4D5F-8640-DF83F1D9E2A9}"/>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BF5F98F-7F82-4421-9223-8F01B56A327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6A3C54D-C1B4-4B4A-A242-A0FC5576236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8F379A0-478F-4469-8D22-8DF8BC569EF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BFB234D-62DF-4C70-B5DD-D6AE8F4852F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82D3B46-A88B-461E-9279-539B26BAC87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551" name="楕円 550">
          <a:extLst>
            <a:ext uri="{FF2B5EF4-FFF2-40B4-BE49-F238E27FC236}">
              <a16:creationId xmlns:a16="http://schemas.microsoft.com/office/drawing/2014/main" id="{D0F2E7B3-50BC-4292-B43A-8ABA7623CFAD}"/>
            </a:ext>
          </a:extLst>
        </xdr:cNvPr>
        <xdr:cNvSpPr/>
      </xdr:nvSpPr>
      <xdr:spPr>
        <a:xfrm>
          <a:off x="14325600" y="102571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C6BEB51-06C7-44B9-8971-9ECAE9C9066E}"/>
            </a:ext>
          </a:extLst>
        </xdr:cNvPr>
        <xdr:cNvSpPr txBox="1"/>
      </xdr:nvSpPr>
      <xdr:spPr>
        <a:xfrm>
          <a:off x="144145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53" name="楕円 552">
          <a:extLst>
            <a:ext uri="{FF2B5EF4-FFF2-40B4-BE49-F238E27FC236}">
              <a16:creationId xmlns:a16="http://schemas.microsoft.com/office/drawing/2014/main" id="{7E572254-BD3F-40AB-955B-EF92E988EF52}"/>
            </a:ext>
          </a:extLst>
        </xdr:cNvPr>
        <xdr:cNvSpPr/>
      </xdr:nvSpPr>
      <xdr:spPr>
        <a:xfrm>
          <a:off x="1357884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81915</xdr:rowOff>
    </xdr:to>
    <xdr:cxnSp macro="">
      <xdr:nvCxnSpPr>
        <xdr:cNvPr id="554" name="直線コネクタ 553">
          <a:extLst>
            <a:ext uri="{FF2B5EF4-FFF2-40B4-BE49-F238E27FC236}">
              <a16:creationId xmlns:a16="http://schemas.microsoft.com/office/drawing/2014/main" id="{ED6229D0-F124-40C9-B3AB-7DD9BF831137}"/>
            </a:ext>
          </a:extLst>
        </xdr:cNvPr>
        <xdr:cNvCxnSpPr/>
      </xdr:nvCxnSpPr>
      <xdr:spPr>
        <a:xfrm>
          <a:off x="13629640" y="1027176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133985</xdr:rowOff>
    </xdr:from>
    <xdr:to>
      <xdr:col>76</xdr:col>
      <xdr:colOff>165100</xdr:colOff>
      <xdr:row>61</xdr:row>
      <xdr:rowOff>64135</xdr:rowOff>
    </xdr:to>
    <xdr:sp macro="" textlink="">
      <xdr:nvSpPr>
        <xdr:cNvPr id="555" name="楕円 554">
          <a:extLst>
            <a:ext uri="{FF2B5EF4-FFF2-40B4-BE49-F238E27FC236}">
              <a16:creationId xmlns:a16="http://schemas.microsoft.com/office/drawing/2014/main" id="{037C9944-7986-4B58-BEAF-4DCA02A4B42D}"/>
            </a:ext>
          </a:extLst>
        </xdr:cNvPr>
        <xdr:cNvSpPr/>
      </xdr:nvSpPr>
      <xdr:spPr>
        <a:xfrm>
          <a:off x="12804140" y="1019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xdr:rowOff>
    </xdr:from>
    <xdr:to>
      <xdr:col>81</xdr:col>
      <xdr:colOff>50800</xdr:colOff>
      <xdr:row>61</xdr:row>
      <xdr:rowOff>45720</xdr:rowOff>
    </xdr:to>
    <xdr:cxnSp macro="">
      <xdr:nvCxnSpPr>
        <xdr:cNvPr id="556" name="直線コネクタ 555">
          <a:extLst>
            <a:ext uri="{FF2B5EF4-FFF2-40B4-BE49-F238E27FC236}">
              <a16:creationId xmlns:a16="http://schemas.microsoft.com/office/drawing/2014/main" id="{BB34B305-8B4F-4944-9373-D9FAEDAA4AC8}"/>
            </a:ext>
          </a:extLst>
        </xdr:cNvPr>
        <xdr:cNvCxnSpPr/>
      </xdr:nvCxnSpPr>
      <xdr:spPr>
        <a:xfrm>
          <a:off x="12854940" y="1023937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34925</xdr:rowOff>
    </xdr:from>
    <xdr:to>
      <xdr:col>72</xdr:col>
      <xdr:colOff>38100</xdr:colOff>
      <xdr:row>61</xdr:row>
      <xdr:rowOff>136525</xdr:rowOff>
    </xdr:to>
    <xdr:sp macro="" textlink="">
      <xdr:nvSpPr>
        <xdr:cNvPr id="557" name="楕円 556">
          <a:extLst>
            <a:ext uri="{FF2B5EF4-FFF2-40B4-BE49-F238E27FC236}">
              <a16:creationId xmlns:a16="http://schemas.microsoft.com/office/drawing/2014/main" id="{46863232-88E5-4947-AD01-732B9EAB62D8}"/>
            </a:ext>
          </a:extLst>
        </xdr:cNvPr>
        <xdr:cNvSpPr/>
      </xdr:nvSpPr>
      <xdr:spPr>
        <a:xfrm>
          <a:off x="12029440" y="10260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xdr:rowOff>
    </xdr:from>
    <xdr:to>
      <xdr:col>76</xdr:col>
      <xdr:colOff>114300</xdr:colOff>
      <xdr:row>61</xdr:row>
      <xdr:rowOff>85725</xdr:rowOff>
    </xdr:to>
    <xdr:cxnSp macro="">
      <xdr:nvCxnSpPr>
        <xdr:cNvPr id="558" name="直線コネクタ 557">
          <a:extLst>
            <a:ext uri="{FF2B5EF4-FFF2-40B4-BE49-F238E27FC236}">
              <a16:creationId xmlns:a16="http://schemas.microsoft.com/office/drawing/2014/main" id="{A11AB257-5982-46F7-82C6-10F417599C9C}"/>
            </a:ext>
          </a:extLst>
        </xdr:cNvPr>
        <xdr:cNvCxnSpPr/>
      </xdr:nvCxnSpPr>
      <xdr:spPr>
        <a:xfrm flipV="1">
          <a:off x="12072620" y="10239375"/>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33020</xdr:rowOff>
    </xdr:from>
    <xdr:to>
      <xdr:col>67</xdr:col>
      <xdr:colOff>101600</xdr:colOff>
      <xdr:row>61</xdr:row>
      <xdr:rowOff>134620</xdr:rowOff>
    </xdr:to>
    <xdr:sp macro="" textlink="">
      <xdr:nvSpPr>
        <xdr:cNvPr id="559" name="楕円 558">
          <a:extLst>
            <a:ext uri="{FF2B5EF4-FFF2-40B4-BE49-F238E27FC236}">
              <a16:creationId xmlns:a16="http://schemas.microsoft.com/office/drawing/2014/main" id="{02F8CBFA-197F-4810-B63E-4B5DF6099AFD}"/>
            </a:ext>
          </a:extLst>
        </xdr:cNvPr>
        <xdr:cNvSpPr/>
      </xdr:nvSpPr>
      <xdr:spPr>
        <a:xfrm>
          <a:off x="1123188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83820</xdr:rowOff>
    </xdr:from>
    <xdr:to>
      <xdr:col>71</xdr:col>
      <xdr:colOff>177800</xdr:colOff>
      <xdr:row>61</xdr:row>
      <xdr:rowOff>85725</xdr:rowOff>
    </xdr:to>
    <xdr:cxnSp macro="">
      <xdr:nvCxnSpPr>
        <xdr:cNvPr id="560" name="直線コネクタ 559">
          <a:extLst>
            <a:ext uri="{FF2B5EF4-FFF2-40B4-BE49-F238E27FC236}">
              <a16:creationId xmlns:a16="http://schemas.microsoft.com/office/drawing/2014/main" id="{44014A93-7E19-43C9-B906-A112DE01EC39}"/>
            </a:ext>
          </a:extLst>
        </xdr:cNvPr>
        <xdr:cNvCxnSpPr/>
      </xdr:nvCxnSpPr>
      <xdr:spPr>
        <a:xfrm>
          <a:off x="11282680" y="1030986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F0835217-6099-4CD0-BD71-04B14156D480}"/>
            </a:ext>
          </a:extLst>
        </xdr:cNvPr>
        <xdr:cNvSpPr txBox="1"/>
      </xdr:nvSpPr>
      <xdr:spPr>
        <a:xfrm>
          <a:off x="134372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B7C9D2E9-2A72-4EAE-AD37-335D436E48F3}"/>
            </a:ext>
          </a:extLst>
        </xdr:cNvPr>
        <xdr:cNvSpPr txBox="1"/>
      </xdr:nvSpPr>
      <xdr:spPr>
        <a:xfrm>
          <a:off x="126752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D67A8331-8C4C-4079-90F5-6B2CB3A3F71B}"/>
            </a:ext>
          </a:extLst>
        </xdr:cNvPr>
        <xdr:cNvSpPr txBox="1"/>
      </xdr:nvSpPr>
      <xdr:spPr>
        <a:xfrm>
          <a:off x="119005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a:extLst>
            <a:ext uri="{FF2B5EF4-FFF2-40B4-BE49-F238E27FC236}">
              <a16:creationId xmlns:a16="http://schemas.microsoft.com/office/drawing/2014/main" id="{B2A17CEC-B762-433E-AAE7-A7D8722E939F}"/>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565" name="n_1mainValue【学校施設】&#10;有形固定資産減価償却率">
          <a:extLst>
            <a:ext uri="{FF2B5EF4-FFF2-40B4-BE49-F238E27FC236}">
              <a16:creationId xmlns:a16="http://schemas.microsoft.com/office/drawing/2014/main" id="{52E0561B-0D49-42B9-9664-6D0EE287EE14}"/>
            </a:ext>
          </a:extLst>
        </xdr:cNvPr>
        <xdr:cNvSpPr txBox="1"/>
      </xdr:nvSpPr>
      <xdr:spPr>
        <a:xfrm>
          <a:off x="134372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55262</xdr:rowOff>
    </xdr:from>
    <xdr:ext cx="405111" cy="259045"/>
    <xdr:sp macro="" textlink="">
      <xdr:nvSpPr>
        <xdr:cNvPr id="566" name="n_2mainValue【学校施設】&#10;有形固定資産減価償却率">
          <a:extLst>
            <a:ext uri="{FF2B5EF4-FFF2-40B4-BE49-F238E27FC236}">
              <a16:creationId xmlns:a16="http://schemas.microsoft.com/office/drawing/2014/main" id="{7D87C07B-5422-48E8-92DA-D84E2B7EE5AC}"/>
            </a:ext>
          </a:extLst>
        </xdr:cNvPr>
        <xdr:cNvSpPr txBox="1"/>
      </xdr:nvSpPr>
      <xdr:spPr>
        <a:xfrm>
          <a:off x="126752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127652</xdr:rowOff>
    </xdr:from>
    <xdr:ext cx="405111" cy="259045"/>
    <xdr:sp macro="" textlink="">
      <xdr:nvSpPr>
        <xdr:cNvPr id="567" name="n_3mainValue【学校施設】&#10;有形固定資産減価償却率">
          <a:extLst>
            <a:ext uri="{FF2B5EF4-FFF2-40B4-BE49-F238E27FC236}">
              <a16:creationId xmlns:a16="http://schemas.microsoft.com/office/drawing/2014/main" id="{9464D4F1-8CF2-478D-BC7D-5F35C6F5ED83}"/>
            </a:ext>
          </a:extLst>
        </xdr:cNvPr>
        <xdr:cNvSpPr txBox="1"/>
      </xdr:nvSpPr>
      <xdr:spPr>
        <a:xfrm>
          <a:off x="119005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125747</xdr:rowOff>
    </xdr:from>
    <xdr:ext cx="405111" cy="259045"/>
    <xdr:sp macro="" textlink="">
      <xdr:nvSpPr>
        <xdr:cNvPr id="568" name="n_4mainValue【学校施設】&#10;有形固定資産減価償却率">
          <a:extLst>
            <a:ext uri="{FF2B5EF4-FFF2-40B4-BE49-F238E27FC236}">
              <a16:creationId xmlns:a16="http://schemas.microsoft.com/office/drawing/2014/main" id="{D38CD511-4926-4571-B056-33A69C948CD1}"/>
            </a:ext>
          </a:extLst>
        </xdr:cNvPr>
        <xdr:cNvSpPr txBox="1"/>
      </xdr:nvSpPr>
      <xdr:spPr>
        <a:xfrm>
          <a:off x="1110298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528C84F-AF37-43DE-9F37-58BA40EF6D6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20D0A88-01DC-4E4B-9EB6-413FF721C2C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17300CB-96E7-413C-9410-50B8741A607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A539C15-2226-4C1B-8B19-911E54E0CBD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60AEA7C-BBAA-492F-A881-7E6BCC7DB24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70551F4-FDDC-4589-8A93-001E35B4007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450869E-BACF-41E8-AE2E-F91A0CA073E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BFE0BB4-D9C1-4C90-AD95-CE5F996AFA0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36ED5A2-6865-4053-A304-7035B57E566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D5E1C30-4284-4B13-AC0E-AE17EFE2E2A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DC068DA9-B8FE-4B0C-A1BC-B63389FED5F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BFCE32FB-36EF-4214-9596-598988321E6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384FF65E-F7F1-429A-B2D9-7C4187B47CDA}"/>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6207F962-84F7-426D-823E-1306A3AD318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24DA1ACC-386C-451A-86B5-F112B20F4E0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E9B30E9C-5097-43CE-9213-788B076F9907}"/>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61F11460-A17F-43E4-B525-657E4BBA604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31C3FF80-3523-4B8C-8081-01C9B83E159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F10E337F-9831-4145-9AA5-23794DAA3BE7}"/>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2ECD2422-7560-477E-A00B-9A40897CA8B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35AC1E3D-7B87-4B78-AF26-F836F2ED6D4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AC107DC2-410F-48AB-BEC0-38C5659984D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33DE89FE-60B5-4918-AB81-EF060AB22AA6}"/>
            </a:ext>
          </a:extLst>
        </xdr:cNvPr>
        <xdr:cNvCxnSpPr/>
      </xdr:nvCxnSpPr>
      <xdr:spPr>
        <a:xfrm flipV="1">
          <a:off x="19509104" y="9327642"/>
          <a:ext cx="0" cy="135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AAC39F17-03C4-4883-9DFF-ABC8C236CBC2}"/>
            </a:ext>
          </a:extLst>
        </xdr:cNvPr>
        <xdr:cNvSpPr txBox="1"/>
      </xdr:nvSpPr>
      <xdr:spPr>
        <a:xfrm>
          <a:off x="19547840" y="106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CAA1576E-8B71-4B5D-893F-3462E37E4E08}"/>
            </a:ext>
          </a:extLst>
        </xdr:cNvPr>
        <xdr:cNvCxnSpPr/>
      </xdr:nvCxnSpPr>
      <xdr:spPr>
        <a:xfrm>
          <a:off x="19443700" y="10685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7907A00B-174D-4BAF-AAB0-D06154331A79}"/>
            </a:ext>
          </a:extLst>
        </xdr:cNvPr>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BD68D7D4-A278-48DC-8700-62B21C951236}"/>
            </a:ext>
          </a:extLst>
        </xdr:cNvPr>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79408522-E917-4C4A-8130-FD8327E9B217}"/>
            </a:ext>
          </a:extLst>
        </xdr:cNvPr>
        <xdr:cNvSpPr txBox="1"/>
      </xdr:nvSpPr>
      <xdr:spPr>
        <a:xfrm>
          <a:off x="19547840" y="1003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783FE539-F8E8-4BBA-8F3D-ECD19934CBCF}"/>
            </a:ext>
          </a:extLst>
        </xdr:cNvPr>
        <xdr:cNvSpPr/>
      </xdr:nvSpPr>
      <xdr:spPr>
        <a:xfrm>
          <a:off x="19458940" y="1018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28C26A54-FD50-4F30-A0AE-BF10B2071584}"/>
            </a:ext>
          </a:extLst>
        </xdr:cNvPr>
        <xdr:cNvSpPr/>
      </xdr:nvSpPr>
      <xdr:spPr>
        <a:xfrm>
          <a:off x="18735040" y="10182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0D23383F-085E-4784-8F58-0E9958E62357}"/>
            </a:ext>
          </a:extLst>
        </xdr:cNvPr>
        <xdr:cNvSpPr/>
      </xdr:nvSpPr>
      <xdr:spPr>
        <a:xfrm>
          <a:off x="17937480" y="1019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a:extLst>
            <a:ext uri="{FF2B5EF4-FFF2-40B4-BE49-F238E27FC236}">
              <a16:creationId xmlns:a16="http://schemas.microsoft.com/office/drawing/2014/main" id="{32FFC255-7806-4963-86FA-CD78AA3D5796}"/>
            </a:ext>
          </a:extLst>
        </xdr:cNvPr>
        <xdr:cNvSpPr/>
      </xdr:nvSpPr>
      <xdr:spPr>
        <a:xfrm>
          <a:off x="17162780" y="1023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a:extLst>
            <a:ext uri="{FF2B5EF4-FFF2-40B4-BE49-F238E27FC236}">
              <a16:creationId xmlns:a16="http://schemas.microsoft.com/office/drawing/2014/main" id="{AE084BBD-C55E-4A80-B339-19B5608D72DA}"/>
            </a:ext>
          </a:extLst>
        </xdr:cNvPr>
        <xdr:cNvSpPr/>
      </xdr:nvSpPr>
      <xdr:spPr>
        <a:xfrm>
          <a:off x="16388080" y="10279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FB2A1FB-6712-4E6A-A0B8-BCF75CC7C15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17C7D75-2415-41E5-B4D8-629638B3AD0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A989A61-0578-4AF5-9A63-F66B7B92F7C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B1A58CE-70DF-4946-B56E-0F0058ABE26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DADF7D6-E6EA-4205-9964-EECCD778FC8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81331</xdr:rowOff>
    </xdr:from>
    <xdr:to>
      <xdr:col>116</xdr:col>
      <xdr:colOff>114300</xdr:colOff>
      <xdr:row>62</xdr:row>
      <xdr:rowOff>11481</xdr:rowOff>
    </xdr:to>
    <xdr:sp macro="" textlink="">
      <xdr:nvSpPr>
        <xdr:cNvPr id="607" name="楕円 606">
          <a:extLst>
            <a:ext uri="{FF2B5EF4-FFF2-40B4-BE49-F238E27FC236}">
              <a16:creationId xmlns:a16="http://schemas.microsoft.com/office/drawing/2014/main" id="{A2A83E45-512F-48F4-AA70-C6FB19DF81B3}"/>
            </a:ext>
          </a:extLst>
        </xdr:cNvPr>
        <xdr:cNvSpPr/>
      </xdr:nvSpPr>
      <xdr:spPr>
        <a:xfrm>
          <a:off x="19458940" y="10307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59758</xdr:rowOff>
    </xdr:from>
    <xdr:ext cx="469744" cy="259045"/>
    <xdr:sp macro="" textlink="">
      <xdr:nvSpPr>
        <xdr:cNvPr id="608" name="【学校施設】&#10;一人当たり面積該当値テキスト">
          <a:extLst>
            <a:ext uri="{FF2B5EF4-FFF2-40B4-BE49-F238E27FC236}">
              <a16:creationId xmlns:a16="http://schemas.microsoft.com/office/drawing/2014/main" id="{A670BC29-AF47-469C-9749-3CDCDBCFB2E8}"/>
            </a:ext>
          </a:extLst>
        </xdr:cNvPr>
        <xdr:cNvSpPr txBox="1"/>
      </xdr:nvSpPr>
      <xdr:spPr>
        <a:xfrm>
          <a:off x="19547840" y="1028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90932</xdr:rowOff>
    </xdr:from>
    <xdr:to>
      <xdr:col>112</xdr:col>
      <xdr:colOff>38100</xdr:colOff>
      <xdr:row>62</xdr:row>
      <xdr:rowOff>21082</xdr:rowOff>
    </xdr:to>
    <xdr:sp macro="" textlink="">
      <xdr:nvSpPr>
        <xdr:cNvPr id="609" name="楕円 608">
          <a:extLst>
            <a:ext uri="{FF2B5EF4-FFF2-40B4-BE49-F238E27FC236}">
              <a16:creationId xmlns:a16="http://schemas.microsoft.com/office/drawing/2014/main" id="{3F43340B-DB8A-4E46-9EF0-2627019032D9}"/>
            </a:ext>
          </a:extLst>
        </xdr:cNvPr>
        <xdr:cNvSpPr/>
      </xdr:nvSpPr>
      <xdr:spPr>
        <a:xfrm>
          <a:off x="18735040" y="10316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132131</xdr:rowOff>
    </xdr:from>
    <xdr:to>
      <xdr:col>116</xdr:col>
      <xdr:colOff>63500</xdr:colOff>
      <xdr:row>61</xdr:row>
      <xdr:rowOff>141732</xdr:rowOff>
    </xdr:to>
    <xdr:cxnSp macro="">
      <xdr:nvCxnSpPr>
        <xdr:cNvPr id="610" name="直線コネクタ 609">
          <a:extLst>
            <a:ext uri="{FF2B5EF4-FFF2-40B4-BE49-F238E27FC236}">
              <a16:creationId xmlns:a16="http://schemas.microsoft.com/office/drawing/2014/main" id="{8304C63A-91A0-4A9E-9226-522E9DCB9792}"/>
            </a:ext>
          </a:extLst>
        </xdr:cNvPr>
        <xdr:cNvCxnSpPr/>
      </xdr:nvCxnSpPr>
      <xdr:spPr>
        <a:xfrm flipV="1">
          <a:off x="18778220" y="10358171"/>
          <a:ext cx="73152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105563</xdr:rowOff>
    </xdr:from>
    <xdr:to>
      <xdr:col>107</xdr:col>
      <xdr:colOff>101600</xdr:colOff>
      <xdr:row>62</xdr:row>
      <xdr:rowOff>35713</xdr:rowOff>
    </xdr:to>
    <xdr:sp macro="" textlink="">
      <xdr:nvSpPr>
        <xdr:cNvPr id="611" name="楕円 610">
          <a:extLst>
            <a:ext uri="{FF2B5EF4-FFF2-40B4-BE49-F238E27FC236}">
              <a16:creationId xmlns:a16="http://schemas.microsoft.com/office/drawing/2014/main" id="{4BBEF91F-8745-46BB-934A-3015AAAEABF7}"/>
            </a:ext>
          </a:extLst>
        </xdr:cNvPr>
        <xdr:cNvSpPr/>
      </xdr:nvSpPr>
      <xdr:spPr>
        <a:xfrm>
          <a:off x="17937480" y="10331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141732</xdr:rowOff>
    </xdr:from>
    <xdr:to>
      <xdr:col>111</xdr:col>
      <xdr:colOff>177800</xdr:colOff>
      <xdr:row>61</xdr:row>
      <xdr:rowOff>156363</xdr:rowOff>
    </xdr:to>
    <xdr:cxnSp macro="">
      <xdr:nvCxnSpPr>
        <xdr:cNvPr id="612" name="直線コネクタ 611">
          <a:extLst>
            <a:ext uri="{FF2B5EF4-FFF2-40B4-BE49-F238E27FC236}">
              <a16:creationId xmlns:a16="http://schemas.microsoft.com/office/drawing/2014/main" id="{FC32DA0A-3CE7-49B3-BD35-4B5F85F41B9F}"/>
            </a:ext>
          </a:extLst>
        </xdr:cNvPr>
        <xdr:cNvCxnSpPr/>
      </xdr:nvCxnSpPr>
      <xdr:spPr>
        <a:xfrm flipV="1">
          <a:off x="17988280" y="10367772"/>
          <a:ext cx="78994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13" name="楕円 612">
          <a:extLst>
            <a:ext uri="{FF2B5EF4-FFF2-40B4-BE49-F238E27FC236}">
              <a16:creationId xmlns:a16="http://schemas.microsoft.com/office/drawing/2014/main" id="{94533365-180C-487D-94A2-8456900B2297}"/>
            </a:ext>
          </a:extLst>
        </xdr:cNvPr>
        <xdr:cNvSpPr/>
      </xdr:nvSpPr>
      <xdr:spPr>
        <a:xfrm>
          <a:off x="17162780" y="1034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156363</xdr:rowOff>
    </xdr:from>
    <xdr:to>
      <xdr:col>107</xdr:col>
      <xdr:colOff>50800</xdr:colOff>
      <xdr:row>61</xdr:row>
      <xdr:rowOff>166878</xdr:rowOff>
    </xdr:to>
    <xdr:cxnSp macro="">
      <xdr:nvCxnSpPr>
        <xdr:cNvPr id="614" name="直線コネクタ 613">
          <a:extLst>
            <a:ext uri="{FF2B5EF4-FFF2-40B4-BE49-F238E27FC236}">
              <a16:creationId xmlns:a16="http://schemas.microsoft.com/office/drawing/2014/main" id="{C9DE0AC4-6761-4D46-B4DC-00757EFC5816}"/>
            </a:ext>
          </a:extLst>
        </xdr:cNvPr>
        <xdr:cNvCxnSpPr/>
      </xdr:nvCxnSpPr>
      <xdr:spPr>
        <a:xfrm flipV="1">
          <a:off x="17213580" y="10382403"/>
          <a:ext cx="7747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130251</xdr:rowOff>
    </xdr:from>
    <xdr:to>
      <xdr:col>98</xdr:col>
      <xdr:colOff>38100</xdr:colOff>
      <xdr:row>62</xdr:row>
      <xdr:rowOff>60401</xdr:rowOff>
    </xdr:to>
    <xdr:sp macro="" textlink="">
      <xdr:nvSpPr>
        <xdr:cNvPr id="615" name="楕円 614">
          <a:extLst>
            <a:ext uri="{FF2B5EF4-FFF2-40B4-BE49-F238E27FC236}">
              <a16:creationId xmlns:a16="http://schemas.microsoft.com/office/drawing/2014/main" id="{A461C7B3-6539-4A20-A9FB-8732A9505D8A}"/>
            </a:ext>
          </a:extLst>
        </xdr:cNvPr>
        <xdr:cNvSpPr/>
      </xdr:nvSpPr>
      <xdr:spPr>
        <a:xfrm>
          <a:off x="16388080" y="10356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62</xdr:row>
      <xdr:rowOff>9601</xdr:rowOff>
    </xdr:to>
    <xdr:cxnSp macro="">
      <xdr:nvCxnSpPr>
        <xdr:cNvPr id="616" name="直線コネクタ 615">
          <a:extLst>
            <a:ext uri="{FF2B5EF4-FFF2-40B4-BE49-F238E27FC236}">
              <a16:creationId xmlns:a16="http://schemas.microsoft.com/office/drawing/2014/main" id="{A29C7C73-53E4-4D49-A45B-89C9A7370D69}"/>
            </a:ext>
          </a:extLst>
        </xdr:cNvPr>
        <xdr:cNvCxnSpPr/>
      </xdr:nvCxnSpPr>
      <xdr:spPr>
        <a:xfrm flipV="1">
          <a:off x="16431260" y="10392918"/>
          <a:ext cx="78232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569148A0-6393-4989-8B96-3BCC75964C78}"/>
            </a:ext>
          </a:extLst>
        </xdr:cNvPr>
        <xdr:cNvSpPr txBox="1"/>
      </xdr:nvSpPr>
      <xdr:spPr>
        <a:xfrm>
          <a:off x="18561127" y="9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61BB1B6D-09D4-4235-BF9E-FAEBF7830FCA}"/>
            </a:ext>
          </a:extLst>
        </xdr:cNvPr>
        <xdr:cNvSpPr txBox="1"/>
      </xdr:nvSpPr>
      <xdr:spPr>
        <a:xfrm>
          <a:off x="17776267" y="99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9" name="n_3aveValue【学校施設】&#10;一人当たり面積">
          <a:extLst>
            <a:ext uri="{FF2B5EF4-FFF2-40B4-BE49-F238E27FC236}">
              <a16:creationId xmlns:a16="http://schemas.microsoft.com/office/drawing/2014/main" id="{917A55B8-C954-4416-BB95-9283A43FCF7F}"/>
            </a:ext>
          </a:extLst>
        </xdr:cNvPr>
        <xdr:cNvSpPr txBox="1"/>
      </xdr:nvSpPr>
      <xdr:spPr>
        <a:xfrm>
          <a:off x="17001567" y="100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20" name="n_4aveValue【学校施設】&#10;一人当たり面積">
          <a:extLst>
            <a:ext uri="{FF2B5EF4-FFF2-40B4-BE49-F238E27FC236}">
              <a16:creationId xmlns:a16="http://schemas.microsoft.com/office/drawing/2014/main" id="{D21843D6-D4D4-467A-9667-64B076234A08}"/>
            </a:ext>
          </a:extLst>
        </xdr:cNvPr>
        <xdr:cNvSpPr txBox="1"/>
      </xdr:nvSpPr>
      <xdr:spPr>
        <a:xfrm>
          <a:off x="16226867" y="1005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12209</xdr:rowOff>
    </xdr:from>
    <xdr:ext cx="469744" cy="259045"/>
    <xdr:sp macro="" textlink="">
      <xdr:nvSpPr>
        <xdr:cNvPr id="621" name="n_1mainValue【学校施設】&#10;一人当たり面積">
          <a:extLst>
            <a:ext uri="{FF2B5EF4-FFF2-40B4-BE49-F238E27FC236}">
              <a16:creationId xmlns:a16="http://schemas.microsoft.com/office/drawing/2014/main" id="{994F399B-48E2-4AE1-8F74-B0FF123E3FC5}"/>
            </a:ext>
          </a:extLst>
        </xdr:cNvPr>
        <xdr:cNvSpPr txBox="1"/>
      </xdr:nvSpPr>
      <xdr:spPr>
        <a:xfrm>
          <a:off x="185611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26840</xdr:rowOff>
    </xdr:from>
    <xdr:ext cx="469744" cy="259045"/>
    <xdr:sp macro="" textlink="">
      <xdr:nvSpPr>
        <xdr:cNvPr id="622" name="n_2mainValue【学校施設】&#10;一人当たり面積">
          <a:extLst>
            <a:ext uri="{FF2B5EF4-FFF2-40B4-BE49-F238E27FC236}">
              <a16:creationId xmlns:a16="http://schemas.microsoft.com/office/drawing/2014/main" id="{66088AD1-EDAD-47BA-83E6-526BC5046238}"/>
            </a:ext>
          </a:extLst>
        </xdr:cNvPr>
        <xdr:cNvSpPr txBox="1"/>
      </xdr:nvSpPr>
      <xdr:spPr>
        <a:xfrm>
          <a:off x="17776267" y="1042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623" name="n_3mainValue【学校施設】&#10;一人当たり面積">
          <a:extLst>
            <a:ext uri="{FF2B5EF4-FFF2-40B4-BE49-F238E27FC236}">
              <a16:creationId xmlns:a16="http://schemas.microsoft.com/office/drawing/2014/main" id="{EF7944C6-F0A6-483D-8203-99CAC6D84F22}"/>
            </a:ext>
          </a:extLst>
        </xdr:cNvPr>
        <xdr:cNvSpPr txBox="1"/>
      </xdr:nvSpPr>
      <xdr:spPr>
        <a:xfrm>
          <a:off x="17001567" y="104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51528</xdr:rowOff>
    </xdr:from>
    <xdr:ext cx="469744" cy="259045"/>
    <xdr:sp macro="" textlink="">
      <xdr:nvSpPr>
        <xdr:cNvPr id="624" name="n_4mainValue【学校施設】&#10;一人当たり面積">
          <a:extLst>
            <a:ext uri="{FF2B5EF4-FFF2-40B4-BE49-F238E27FC236}">
              <a16:creationId xmlns:a16="http://schemas.microsoft.com/office/drawing/2014/main" id="{201CDFF1-A225-476B-A294-FD5386D0BB8E}"/>
            </a:ext>
          </a:extLst>
        </xdr:cNvPr>
        <xdr:cNvSpPr txBox="1"/>
      </xdr:nvSpPr>
      <xdr:spPr>
        <a:xfrm>
          <a:off x="16226867" y="104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30A0FE81-7424-4A20-BB6B-D02F4E0E555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8CF44886-B5CE-49E0-9EA2-CFC122CFF41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B486B116-45E0-4C7B-8EB4-B10B0E9CCCA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5FDE48C5-CA1B-443F-B7B5-CFD865C8ACA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925C469D-4D5E-44EC-89DF-2D9630ADF40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228B431F-99A3-4763-8F87-5BC4FE12D49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329DC6F-8A07-461E-A392-8B0472CB513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7E0A58BD-7921-40E0-ACE2-E11568B6D9E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420A678F-45A6-42F6-A8EC-28310F6A91C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38BA6167-DC4E-4A61-BC11-A7B3015D11A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A1CFBE0F-87E9-4140-8464-16E69C851BD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196ED835-6509-4F3E-90DC-434873499A3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5D46B8C2-ADEC-4472-8AD2-4B1F5A8B1D1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4FB42974-4059-4465-AA74-2DDA247B8D6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613024D3-241C-469C-BB55-58E6C14D1F3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739845F1-8053-4E32-B515-71E5AFDE347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A0C08F21-0FAF-46CB-A8DD-91C58DCC971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728794BE-8F71-4DFF-928A-62B050E873B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20B32C4E-A0A9-4399-AC4B-2A524A8A521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34C99050-D625-45FA-BAEE-AF577F7B2A9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43418503-C27E-413F-9CEF-33E3B38B405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7FF64225-7584-41F3-B2E6-E2648871CE5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F3FABBDA-5C59-4635-9C9F-F8FCBB8B5F0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F9215CDF-831B-4DA1-8B1D-F8F30AAD0D8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60CA5856-7B80-407F-B83D-EE44F052651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E522964D-AE4D-4B88-9366-A32B6F976D3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63CC51A7-B510-46AD-A304-4372DBBD788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F886DD54-CFB0-40D9-A23F-95A0D7B86E2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A99E6363-0E15-4325-83BB-E65F57C0B84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40AB8650-77ED-4F40-BE73-F6363FD27CB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D5C3BDF8-B81C-4AA3-91B8-75DE889B985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FBD3E68D-BD2C-435F-A275-462264E216D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AB5A2D8D-3242-47B0-8E30-469BC40A3CC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7D55AA05-959A-438D-80AC-E0C73322149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A396DA4A-1AA0-4234-BB6D-D5922BA1065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30A41566-C581-4CA6-BBA8-63956DAB211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23530758-4AB3-411A-8CA6-7A170377F91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C5950B6C-603B-4293-BD30-6B904B4CD7E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E72F9284-5284-412B-B986-CC4AEB9E850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FC4C4804-7A19-44A5-8883-5E946E913F3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287448FE-9A64-4AAD-9A14-A748C9ACCD8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D11EC384-8AC9-4D10-AFA2-B8DF299D5E34}"/>
            </a:ext>
          </a:extLst>
        </xdr:cNvPr>
        <xdr:cNvCxnSpPr/>
      </xdr:nvCxnSpPr>
      <xdr:spPr>
        <a:xfrm flipV="1">
          <a:off x="14375764" y="16755836"/>
          <a:ext cx="0" cy="155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4CD97EDB-ACE0-41FF-97A2-DBF12F48D56C}"/>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1239A65E-6799-4560-9727-5C5674AF8BF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69" name="【公民館】&#10;有形固定資産減価償却率最大値テキスト">
          <a:extLst>
            <a:ext uri="{FF2B5EF4-FFF2-40B4-BE49-F238E27FC236}">
              <a16:creationId xmlns:a16="http://schemas.microsoft.com/office/drawing/2014/main" id="{C35586C1-647D-426B-BCEC-7266F49A8E4D}"/>
            </a:ext>
          </a:extLst>
        </xdr:cNvPr>
        <xdr:cNvSpPr txBox="1"/>
      </xdr:nvSpPr>
      <xdr:spPr>
        <a:xfrm>
          <a:off x="14414500" y="16534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0" name="直線コネクタ 669">
          <a:extLst>
            <a:ext uri="{FF2B5EF4-FFF2-40B4-BE49-F238E27FC236}">
              <a16:creationId xmlns:a16="http://schemas.microsoft.com/office/drawing/2014/main" id="{A1613A69-043D-470E-8038-2E39A3750ECA}"/>
            </a:ext>
          </a:extLst>
        </xdr:cNvPr>
        <xdr:cNvCxnSpPr/>
      </xdr:nvCxnSpPr>
      <xdr:spPr>
        <a:xfrm>
          <a:off x="14287500" y="1675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671" name="【公民館】&#10;有形固定資産減価償却率平均値テキスト">
          <a:extLst>
            <a:ext uri="{FF2B5EF4-FFF2-40B4-BE49-F238E27FC236}">
              <a16:creationId xmlns:a16="http://schemas.microsoft.com/office/drawing/2014/main" id="{BE099056-D7DB-4EE6-9961-C0A4F2D64CCC}"/>
            </a:ext>
          </a:extLst>
        </xdr:cNvPr>
        <xdr:cNvSpPr txBox="1"/>
      </xdr:nvSpPr>
      <xdr:spPr>
        <a:xfrm>
          <a:off x="14414500" y="174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2" name="フローチャート: 判断 671">
          <a:extLst>
            <a:ext uri="{FF2B5EF4-FFF2-40B4-BE49-F238E27FC236}">
              <a16:creationId xmlns:a16="http://schemas.microsoft.com/office/drawing/2014/main" id="{786B9546-F83E-42D6-A0BD-2C4D4FCA3040}"/>
            </a:ext>
          </a:extLst>
        </xdr:cNvPr>
        <xdr:cNvSpPr/>
      </xdr:nvSpPr>
      <xdr:spPr>
        <a:xfrm>
          <a:off x="14325600" y="17642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a:extLst>
            <a:ext uri="{FF2B5EF4-FFF2-40B4-BE49-F238E27FC236}">
              <a16:creationId xmlns:a16="http://schemas.microsoft.com/office/drawing/2014/main" id="{38BB54AB-6022-4A4F-9FC4-5EA5FE45C61F}"/>
            </a:ext>
          </a:extLst>
        </xdr:cNvPr>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74" name="フローチャート: 判断 673">
          <a:extLst>
            <a:ext uri="{FF2B5EF4-FFF2-40B4-BE49-F238E27FC236}">
              <a16:creationId xmlns:a16="http://schemas.microsoft.com/office/drawing/2014/main" id="{2074ACE0-5BE2-4BB1-B5BB-15710E230DBB}"/>
            </a:ext>
          </a:extLst>
        </xdr:cNvPr>
        <xdr:cNvSpPr/>
      </xdr:nvSpPr>
      <xdr:spPr>
        <a:xfrm>
          <a:off x="1280414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5" name="フローチャート: 判断 674">
          <a:extLst>
            <a:ext uri="{FF2B5EF4-FFF2-40B4-BE49-F238E27FC236}">
              <a16:creationId xmlns:a16="http://schemas.microsoft.com/office/drawing/2014/main" id="{40E03AB4-F738-4B71-83B6-E4B3FAE34993}"/>
            </a:ext>
          </a:extLst>
        </xdr:cNvPr>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6" name="フローチャート: 判断 675">
          <a:extLst>
            <a:ext uri="{FF2B5EF4-FFF2-40B4-BE49-F238E27FC236}">
              <a16:creationId xmlns:a16="http://schemas.microsoft.com/office/drawing/2014/main" id="{A9089BFA-42F0-446D-B01F-72445ECD3FC9}"/>
            </a:ext>
          </a:extLst>
        </xdr:cNvPr>
        <xdr:cNvSpPr/>
      </xdr:nvSpPr>
      <xdr:spPr>
        <a:xfrm>
          <a:off x="1123188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4F38137-5F63-46FF-862F-3B220D3AE7D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D2CA2C5-7FE7-4874-BD6A-8126D3C5EC2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F2C696D-001B-4080-97F4-2D97E4522B4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0EF9A5E-6936-4E53-98B4-921916A9339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C318896-34B8-4727-9D22-96D64A94CE4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134801</xdr:rowOff>
    </xdr:from>
    <xdr:to>
      <xdr:col>85</xdr:col>
      <xdr:colOff>177800</xdr:colOff>
      <xdr:row>109</xdr:row>
      <xdr:rowOff>64951</xdr:rowOff>
    </xdr:to>
    <xdr:sp macro="" textlink="">
      <xdr:nvSpPr>
        <xdr:cNvPr id="682" name="楕円 681">
          <a:extLst>
            <a:ext uri="{FF2B5EF4-FFF2-40B4-BE49-F238E27FC236}">
              <a16:creationId xmlns:a16="http://schemas.microsoft.com/office/drawing/2014/main" id="{3B8868E8-C616-406F-8EC7-DA66E656EE29}"/>
            </a:ext>
          </a:extLst>
        </xdr:cNvPr>
        <xdr:cNvSpPr/>
      </xdr:nvSpPr>
      <xdr:spPr>
        <a:xfrm>
          <a:off x="14325600" y="182399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49728</xdr:rowOff>
    </xdr:from>
    <xdr:ext cx="405111" cy="259045"/>
    <xdr:sp macro="" textlink="">
      <xdr:nvSpPr>
        <xdr:cNvPr id="683" name="【公民館】&#10;有形固定資産減価償却率該当値テキスト">
          <a:extLst>
            <a:ext uri="{FF2B5EF4-FFF2-40B4-BE49-F238E27FC236}">
              <a16:creationId xmlns:a16="http://schemas.microsoft.com/office/drawing/2014/main" id="{5AD5109B-2440-4DB6-8908-8CB57D0F36AD}"/>
            </a:ext>
          </a:extLst>
        </xdr:cNvPr>
        <xdr:cNvSpPr txBox="1"/>
      </xdr:nvSpPr>
      <xdr:spPr>
        <a:xfrm>
          <a:off x="14414500" y="18154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133169</xdr:rowOff>
    </xdr:from>
    <xdr:to>
      <xdr:col>81</xdr:col>
      <xdr:colOff>101600</xdr:colOff>
      <xdr:row>109</xdr:row>
      <xdr:rowOff>63319</xdr:rowOff>
    </xdr:to>
    <xdr:sp macro="" textlink="">
      <xdr:nvSpPr>
        <xdr:cNvPr id="684" name="楕円 683">
          <a:extLst>
            <a:ext uri="{FF2B5EF4-FFF2-40B4-BE49-F238E27FC236}">
              <a16:creationId xmlns:a16="http://schemas.microsoft.com/office/drawing/2014/main" id="{19F6C1C4-BBFF-4C7F-8E80-258CB9E61221}"/>
            </a:ext>
          </a:extLst>
        </xdr:cNvPr>
        <xdr:cNvSpPr/>
      </xdr:nvSpPr>
      <xdr:spPr>
        <a:xfrm>
          <a:off x="13578840" y="18238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12519</xdr:rowOff>
    </xdr:from>
    <xdr:to>
      <xdr:col>85</xdr:col>
      <xdr:colOff>127000</xdr:colOff>
      <xdr:row>109</xdr:row>
      <xdr:rowOff>14151</xdr:rowOff>
    </xdr:to>
    <xdr:cxnSp macro="">
      <xdr:nvCxnSpPr>
        <xdr:cNvPr id="685" name="直線コネクタ 684">
          <a:extLst>
            <a:ext uri="{FF2B5EF4-FFF2-40B4-BE49-F238E27FC236}">
              <a16:creationId xmlns:a16="http://schemas.microsoft.com/office/drawing/2014/main" id="{F429CBAF-BF7B-4254-A517-67610E411FDB}"/>
            </a:ext>
          </a:extLst>
        </xdr:cNvPr>
        <xdr:cNvCxnSpPr/>
      </xdr:nvCxnSpPr>
      <xdr:spPr>
        <a:xfrm>
          <a:off x="13629640" y="18285279"/>
          <a:ext cx="7467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131536</xdr:rowOff>
    </xdr:from>
    <xdr:to>
      <xdr:col>76</xdr:col>
      <xdr:colOff>165100</xdr:colOff>
      <xdr:row>109</xdr:row>
      <xdr:rowOff>61686</xdr:rowOff>
    </xdr:to>
    <xdr:sp macro="" textlink="">
      <xdr:nvSpPr>
        <xdr:cNvPr id="686" name="楕円 685">
          <a:extLst>
            <a:ext uri="{FF2B5EF4-FFF2-40B4-BE49-F238E27FC236}">
              <a16:creationId xmlns:a16="http://schemas.microsoft.com/office/drawing/2014/main" id="{FAF096A2-7F40-4317-90E7-6AE994533141}"/>
            </a:ext>
          </a:extLst>
        </xdr:cNvPr>
        <xdr:cNvSpPr/>
      </xdr:nvSpPr>
      <xdr:spPr>
        <a:xfrm>
          <a:off x="12804140" y="18236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10886</xdr:rowOff>
    </xdr:from>
    <xdr:to>
      <xdr:col>81</xdr:col>
      <xdr:colOff>50800</xdr:colOff>
      <xdr:row>109</xdr:row>
      <xdr:rowOff>12519</xdr:rowOff>
    </xdr:to>
    <xdr:cxnSp macro="">
      <xdr:nvCxnSpPr>
        <xdr:cNvPr id="687" name="直線コネクタ 686">
          <a:extLst>
            <a:ext uri="{FF2B5EF4-FFF2-40B4-BE49-F238E27FC236}">
              <a16:creationId xmlns:a16="http://schemas.microsoft.com/office/drawing/2014/main" id="{631DFB7F-A23A-4D3C-AEB7-F9165BE2583F}"/>
            </a:ext>
          </a:extLst>
        </xdr:cNvPr>
        <xdr:cNvCxnSpPr/>
      </xdr:nvCxnSpPr>
      <xdr:spPr>
        <a:xfrm>
          <a:off x="12854940" y="18283646"/>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88" name="楕円 687">
          <a:extLst>
            <a:ext uri="{FF2B5EF4-FFF2-40B4-BE49-F238E27FC236}">
              <a16:creationId xmlns:a16="http://schemas.microsoft.com/office/drawing/2014/main" id="{F70C8FB6-CE38-4791-935D-4F32BBB10E28}"/>
            </a:ext>
          </a:extLst>
        </xdr:cNvPr>
        <xdr:cNvSpPr/>
      </xdr:nvSpPr>
      <xdr:spPr>
        <a:xfrm>
          <a:off x="1202944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10886</xdr:rowOff>
    </xdr:from>
    <xdr:to>
      <xdr:col>76</xdr:col>
      <xdr:colOff>114300</xdr:colOff>
      <xdr:row>109</xdr:row>
      <xdr:rowOff>35379</xdr:rowOff>
    </xdr:to>
    <xdr:cxnSp macro="">
      <xdr:nvCxnSpPr>
        <xdr:cNvPr id="689" name="直線コネクタ 688">
          <a:extLst>
            <a:ext uri="{FF2B5EF4-FFF2-40B4-BE49-F238E27FC236}">
              <a16:creationId xmlns:a16="http://schemas.microsoft.com/office/drawing/2014/main" id="{E75FE3D5-8E42-4E83-B2F2-56EC1D10A93C}"/>
            </a:ext>
          </a:extLst>
        </xdr:cNvPr>
        <xdr:cNvCxnSpPr/>
      </xdr:nvCxnSpPr>
      <xdr:spPr>
        <a:xfrm flipV="1">
          <a:off x="12072620" y="18283646"/>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123371</xdr:rowOff>
    </xdr:from>
    <xdr:to>
      <xdr:col>67</xdr:col>
      <xdr:colOff>101600</xdr:colOff>
      <xdr:row>109</xdr:row>
      <xdr:rowOff>53521</xdr:rowOff>
    </xdr:to>
    <xdr:sp macro="" textlink="">
      <xdr:nvSpPr>
        <xdr:cNvPr id="690" name="楕円 689">
          <a:extLst>
            <a:ext uri="{FF2B5EF4-FFF2-40B4-BE49-F238E27FC236}">
              <a16:creationId xmlns:a16="http://schemas.microsoft.com/office/drawing/2014/main" id="{83F45363-3356-4AC9-98D4-47AAE5441AAE}"/>
            </a:ext>
          </a:extLst>
        </xdr:cNvPr>
        <xdr:cNvSpPr/>
      </xdr:nvSpPr>
      <xdr:spPr>
        <a:xfrm>
          <a:off x="11231880" y="18228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xdr:rowOff>
    </xdr:from>
    <xdr:to>
      <xdr:col>71</xdr:col>
      <xdr:colOff>177800</xdr:colOff>
      <xdr:row>109</xdr:row>
      <xdr:rowOff>35379</xdr:rowOff>
    </xdr:to>
    <xdr:cxnSp macro="">
      <xdr:nvCxnSpPr>
        <xdr:cNvPr id="691" name="直線コネクタ 690">
          <a:extLst>
            <a:ext uri="{FF2B5EF4-FFF2-40B4-BE49-F238E27FC236}">
              <a16:creationId xmlns:a16="http://schemas.microsoft.com/office/drawing/2014/main" id="{F468C4F2-EDA5-4316-BB50-3BC134B4E642}"/>
            </a:ext>
          </a:extLst>
        </xdr:cNvPr>
        <xdr:cNvCxnSpPr/>
      </xdr:nvCxnSpPr>
      <xdr:spPr>
        <a:xfrm>
          <a:off x="11282680" y="18275481"/>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公民館】&#10;有形固定資産減価償却率">
          <a:extLst>
            <a:ext uri="{FF2B5EF4-FFF2-40B4-BE49-F238E27FC236}">
              <a16:creationId xmlns:a16="http://schemas.microsoft.com/office/drawing/2014/main" id="{C8F79C08-686F-496C-900A-3E04DDEEBA4C}"/>
            </a:ext>
          </a:extLst>
        </xdr:cNvPr>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693" name="n_2aveValue【公民館】&#10;有形固定資産減価償却率">
          <a:extLst>
            <a:ext uri="{FF2B5EF4-FFF2-40B4-BE49-F238E27FC236}">
              <a16:creationId xmlns:a16="http://schemas.microsoft.com/office/drawing/2014/main" id="{544DB466-8289-4A41-8E1C-B941F01056AC}"/>
            </a:ext>
          </a:extLst>
        </xdr:cNvPr>
        <xdr:cNvSpPr txBox="1"/>
      </xdr:nvSpPr>
      <xdr:spPr>
        <a:xfrm>
          <a:off x="1267524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4" name="n_3aveValue【公民館】&#10;有形固定資産減価償却率">
          <a:extLst>
            <a:ext uri="{FF2B5EF4-FFF2-40B4-BE49-F238E27FC236}">
              <a16:creationId xmlns:a16="http://schemas.microsoft.com/office/drawing/2014/main" id="{C5408A72-0C91-40D7-9BDE-67B9B08B5699}"/>
            </a:ext>
          </a:extLst>
        </xdr:cNvPr>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5" name="n_4aveValue【公民館】&#10;有形固定資産減価償却率">
          <a:extLst>
            <a:ext uri="{FF2B5EF4-FFF2-40B4-BE49-F238E27FC236}">
              <a16:creationId xmlns:a16="http://schemas.microsoft.com/office/drawing/2014/main" id="{54E465C3-BF1E-49B2-A279-D7758DFD8CA6}"/>
            </a:ext>
          </a:extLst>
        </xdr:cNvPr>
        <xdr:cNvSpPr txBox="1"/>
      </xdr:nvSpPr>
      <xdr:spPr>
        <a:xfrm>
          <a:off x="1110298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54446</xdr:rowOff>
    </xdr:from>
    <xdr:ext cx="405111" cy="259045"/>
    <xdr:sp macro="" textlink="">
      <xdr:nvSpPr>
        <xdr:cNvPr id="696" name="n_1mainValue【公民館】&#10;有形固定資産減価償却率">
          <a:extLst>
            <a:ext uri="{FF2B5EF4-FFF2-40B4-BE49-F238E27FC236}">
              <a16:creationId xmlns:a16="http://schemas.microsoft.com/office/drawing/2014/main" id="{5FBC398C-D152-4FFD-B1E7-0369D16CEAD7}"/>
            </a:ext>
          </a:extLst>
        </xdr:cNvPr>
        <xdr:cNvSpPr txBox="1"/>
      </xdr:nvSpPr>
      <xdr:spPr>
        <a:xfrm>
          <a:off x="13437244" y="1832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52813</xdr:rowOff>
    </xdr:from>
    <xdr:ext cx="405111" cy="259045"/>
    <xdr:sp macro="" textlink="">
      <xdr:nvSpPr>
        <xdr:cNvPr id="697" name="n_2mainValue【公民館】&#10;有形固定資産減価償却率">
          <a:extLst>
            <a:ext uri="{FF2B5EF4-FFF2-40B4-BE49-F238E27FC236}">
              <a16:creationId xmlns:a16="http://schemas.microsoft.com/office/drawing/2014/main" id="{BE82EADA-0FF1-4BF1-967A-1D9DB650C842}"/>
            </a:ext>
          </a:extLst>
        </xdr:cNvPr>
        <xdr:cNvSpPr txBox="1"/>
      </xdr:nvSpPr>
      <xdr:spPr>
        <a:xfrm>
          <a:off x="12675244" y="183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98" name="n_3mainValue【公民館】&#10;有形固定資産減価償却率">
          <a:extLst>
            <a:ext uri="{FF2B5EF4-FFF2-40B4-BE49-F238E27FC236}">
              <a16:creationId xmlns:a16="http://schemas.microsoft.com/office/drawing/2014/main" id="{8D2A3917-8D44-487A-91F5-F792B74C8E06}"/>
            </a:ext>
          </a:extLst>
        </xdr:cNvPr>
        <xdr:cNvSpPr txBox="1"/>
      </xdr:nvSpPr>
      <xdr:spPr>
        <a:xfrm>
          <a:off x="118682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44648</xdr:rowOff>
    </xdr:from>
    <xdr:ext cx="405111" cy="259045"/>
    <xdr:sp macro="" textlink="">
      <xdr:nvSpPr>
        <xdr:cNvPr id="699" name="n_4mainValue【公民館】&#10;有形固定資産減価償却率">
          <a:extLst>
            <a:ext uri="{FF2B5EF4-FFF2-40B4-BE49-F238E27FC236}">
              <a16:creationId xmlns:a16="http://schemas.microsoft.com/office/drawing/2014/main" id="{3CBBF338-747E-4A45-9FCC-47B29724EC82}"/>
            </a:ext>
          </a:extLst>
        </xdr:cNvPr>
        <xdr:cNvSpPr txBox="1"/>
      </xdr:nvSpPr>
      <xdr:spPr>
        <a:xfrm>
          <a:off x="11102984" y="1831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C8E8A605-A955-49C0-B3E2-43D4DC2139F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B64300BA-2DAC-4A47-9456-AC57A5B3BE7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34E90546-30E3-46AB-8959-2F9C5610C41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B9222F0F-6A1D-4827-A38F-41F7F966418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6436D4AF-51F9-4315-A68F-84107AD2A0D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BCACA1F3-20EE-49C5-A506-F1F93A1A1F1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A1609A44-793D-48F7-88F3-57E3FFCD808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1C146894-C74B-4BAB-AFAB-28F78F9518B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9182A627-6716-4CB8-A739-5BFD8574269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C93642E8-548E-4E36-9DA2-6E72C4510BD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521FADCE-6E47-491C-9D51-62118C9AD93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ED376C9A-7DA7-4CC7-BF7C-89DA95627EEC}"/>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B4233C7B-7235-423A-986A-B36AF4AF1525}"/>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BC78685-B78A-4C14-A6D8-E5FA4EB05CBD}"/>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1263798D-A9FA-446B-8130-740C92B4834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A5B96F6D-73AC-41AE-AE0E-D7A973EE625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A4CFEB6E-FEC4-4564-88DE-0A63D1F5CB6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D8B5F88C-7408-4394-9BF6-D1D7E25E287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1B533FD1-FCB9-4BDC-B9AA-73C134A3932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E84D1554-A5FE-414E-BAD5-4E475A4F01D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2110CA35-8C4C-4B7C-8A40-FE4AD001C4B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6672090A-E482-4211-A6B9-341444B11A4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CA8EF8FE-4A3E-4A20-A886-1D76EE8A1A9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20C6550E-FFCA-49FD-BBF0-5D138B1FDEB6}"/>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55512475-3898-4BFD-ADD5-10291E1694F3}"/>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87B6C837-4B3B-446D-B44C-857EF6B3F9E9}"/>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E9D6DE6F-EE96-401C-B036-A3D79AE3B99F}"/>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9E478EF6-155E-42B4-91BA-CCFF70FDCB38}"/>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728" name="【公民館】&#10;一人当たり面積平均値テキスト">
          <a:extLst>
            <a:ext uri="{FF2B5EF4-FFF2-40B4-BE49-F238E27FC236}">
              <a16:creationId xmlns:a16="http://schemas.microsoft.com/office/drawing/2014/main" id="{0861408D-C65C-4070-8D92-F05E3E0D4C51}"/>
            </a:ext>
          </a:extLst>
        </xdr:cNvPr>
        <xdr:cNvSpPr txBox="1"/>
      </xdr:nvSpPr>
      <xdr:spPr>
        <a:xfrm>
          <a:off x="19547840" y="1773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9" name="フローチャート: 判断 728">
          <a:extLst>
            <a:ext uri="{FF2B5EF4-FFF2-40B4-BE49-F238E27FC236}">
              <a16:creationId xmlns:a16="http://schemas.microsoft.com/office/drawing/2014/main" id="{7DF4A945-4CAB-489C-933A-34B01B4EA4FF}"/>
            </a:ext>
          </a:extLst>
        </xdr:cNvPr>
        <xdr:cNvSpPr/>
      </xdr:nvSpPr>
      <xdr:spPr>
        <a:xfrm>
          <a:off x="194589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a:extLst>
            <a:ext uri="{FF2B5EF4-FFF2-40B4-BE49-F238E27FC236}">
              <a16:creationId xmlns:a16="http://schemas.microsoft.com/office/drawing/2014/main" id="{3EE82DF5-009A-47B8-8A65-2D485968F998}"/>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1" name="フローチャート: 判断 730">
          <a:extLst>
            <a:ext uri="{FF2B5EF4-FFF2-40B4-BE49-F238E27FC236}">
              <a16:creationId xmlns:a16="http://schemas.microsoft.com/office/drawing/2014/main" id="{2574490C-A456-454E-AA6D-554EFE28026A}"/>
            </a:ext>
          </a:extLst>
        </xdr:cNvPr>
        <xdr:cNvSpPr/>
      </xdr:nvSpPr>
      <xdr:spPr>
        <a:xfrm>
          <a:off x="179374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732" name="フローチャート: 判断 731">
          <a:extLst>
            <a:ext uri="{FF2B5EF4-FFF2-40B4-BE49-F238E27FC236}">
              <a16:creationId xmlns:a16="http://schemas.microsoft.com/office/drawing/2014/main" id="{8ECEDDB9-C4B1-4EE2-B508-76A3F61B937D}"/>
            </a:ext>
          </a:extLst>
        </xdr:cNvPr>
        <xdr:cNvSpPr/>
      </xdr:nvSpPr>
      <xdr:spPr>
        <a:xfrm>
          <a:off x="171627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733" name="フローチャート: 判断 732">
          <a:extLst>
            <a:ext uri="{FF2B5EF4-FFF2-40B4-BE49-F238E27FC236}">
              <a16:creationId xmlns:a16="http://schemas.microsoft.com/office/drawing/2014/main" id="{7FCEBF2C-83B0-41CD-9AF0-C75331468E2C}"/>
            </a:ext>
          </a:extLst>
        </xdr:cNvPr>
        <xdr:cNvSpPr/>
      </xdr:nvSpPr>
      <xdr:spPr>
        <a:xfrm>
          <a:off x="16388080" y="1787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DD684A4-2E06-4B1A-ADB7-8CAF2994CEB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2F9C0AD-EF99-4B37-9C1B-5B17A21907F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50D9D6A-4FAE-4339-8382-8E6A45FD034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475434E-FC9A-4335-AAE7-62B91A0143F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10C502-DE8F-4F93-B113-FFDCE262C24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21589</xdr:rowOff>
    </xdr:from>
    <xdr:to>
      <xdr:col>116</xdr:col>
      <xdr:colOff>114300</xdr:colOff>
      <xdr:row>108</xdr:row>
      <xdr:rowOff>123189</xdr:rowOff>
    </xdr:to>
    <xdr:sp macro="" textlink="">
      <xdr:nvSpPr>
        <xdr:cNvPr id="739" name="楕円 738">
          <a:extLst>
            <a:ext uri="{FF2B5EF4-FFF2-40B4-BE49-F238E27FC236}">
              <a16:creationId xmlns:a16="http://schemas.microsoft.com/office/drawing/2014/main" id="{CBE55E8A-5EAF-4028-A311-D88E346D2625}"/>
            </a:ext>
          </a:extLst>
        </xdr:cNvPr>
        <xdr:cNvSpPr/>
      </xdr:nvSpPr>
      <xdr:spPr>
        <a:xfrm>
          <a:off x="19458940" y="181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107966</xdr:rowOff>
    </xdr:from>
    <xdr:ext cx="469744" cy="259045"/>
    <xdr:sp macro="" textlink="">
      <xdr:nvSpPr>
        <xdr:cNvPr id="740" name="【公民館】&#10;一人当たり面積該当値テキスト">
          <a:extLst>
            <a:ext uri="{FF2B5EF4-FFF2-40B4-BE49-F238E27FC236}">
              <a16:creationId xmlns:a16="http://schemas.microsoft.com/office/drawing/2014/main" id="{61EB2688-6040-4B1F-8DB4-ED67BFBD45F4}"/>
            </a:ext>
          </a:extLst>
        </xdr:cNvPr>
        <xdr:cNvSpPr txBox="1"/>
      </xdr:nvSpPr>
      <xdr:spPr>
        <a:xfrm>
          <a:off x="19547840" y="180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22861</xdr:rowOff>
    </xdr:from>
    <xdr:to>
      <xdr:col>112</xdr:col>
      <xdr:colOff>38100</xdr:colOff>
      <xdr:row>108</xdr:row>
      <xdr:rowOff>124461</xdr:rowOff>
    </xdr:to>
    <xdr:sp macro="" textlink="">
      <xdr:nvSpPr>
        <xdr:cNvPr id="741" name="楕円 740">
          <a:extLst>
            <a:ext uri="{FF2B5EF4-FFF2-40B4-BE49-F238E27FC236}">
              <a16:creationId xmlns:a16="http://schemas.microsoft.com/office/drawing/2014/main" id="{B1D27CD6-7CDF-404D-9F8C-DB3938FD50D4}"/>
            </a:ext>
          </a:extLst>
        </xdr:cNvPr>
        <xdr:cNvSpPr/>
      </xdr:nvSpPr>
      <xdr:spPr>
        <a:xfrm>
          <a:off x="18735040" y="181279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72389</xdr:rowOff>
    </xdr:from>
    <xdr:to>
      <xdr:col>116</xdr:col>
      <xdr:colOff>63500</xdr:colOff>
      <xdr:row>108</xdr:row>
      <xdr:rowOff>73661</xdr:rowOff>
    </xdr:to>
    <xdr:cxnSp macro="">
      <xdr:nvCxnSpPr>
        <xdr:cNvPr id="742" name="直線コネクタ 741">
          <a:extLst>
            <a:ext uri="{FF2B5EF4-FFF2-40B4-BE49-F238E27FC236}">
              <a16:creationId xmlns:a16="http://schemas.microsoft.com/office/drawing/2014/main" id="{E87609C6-12F8-49EC-B9BC-CFBF1ACE6901}"/>
            </a:ext>
          </a:extLst>
        </xdr:cNvPr>
        <xdr:cNvCxnSpPr/>
      </xdr:nvCxnSpPr>
      <xdr:spPr>
        <a:xfrm flipV="1">
          <a:off x="18778220" y="18177509"/>
          <a:ext cx="73152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24130</xdr:rowOff>
    </xdr:from>
    <xdr:to>
      <xdr:col>107</xdr:col>
      <xdr:colOff>101600</xdr:colOff>
      <xdr:row>108</xdr:row>
      <xdr:rowOff>125730</xdr:rowOff>
    </xdr:to>
    <xdr:sp macro="" textlink="">
      <xdr:nvSpPr>
        <xdr:cNvPr id="743" name="楕円 742">
          <a:extLst>
            <a:ext uri="{FF2B5EF4-FFF2-40B4-BE49-F238E27FC236}">
              <a16:creationId xmlns:a16="http://schemas.microsoft.com/office/drawing/2014/main" id="{9348F3D5-96B2-4AED-A2FA-81E4C870F890}"/>
            </a:ext>
          </a:extLst>
        </xdr:cNvPr>
        <xdr:cNvSpPr/>
      </xdr:nvSpPr>
      <xdr:spPr>
        <a:xfrm>
          <a:off x="1793748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73661</xdr:rowOff>
    </xdr:from>
    <xdr:to>
      <xdr:col>111</xdr:col>
      <xdr:colOff>177800</xdr:colOff>
      <xdr:row>108</xdr:row>
      <xdr:rowOff>74930</xdr:rowOff>
    </xdr:to>
    <xdr:cxnSp macro="">
      <xdr:nvCxnSpPr>
        <xdr:cNvPr id="744" name="直線コネクタ 743">
          <a:extLst>
            <a:ext uri="{FF2B5EF4-FFF2-40B4-BE49-F238E27FC236}">
              <a16:creationId xmlns:a16="http://schemas.microsoft.com/office/drawing/2014/main" id="{75C63E35-BD4A-4B62-89BB-BCAA7838B442}"/>
            </a:ext>
          </a:extLst>
        </xdr:cNvPr>
        <xdr:cNvCxnSpPr/>
      </xdr:nvCxnSpPr>
      <xdr:spPr>
        <a:xfrm flipV="1">
          <a:off x="17988280" y="18178781"/>
          <a:ext cx="78994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745" name="楕円 744">
          <a:extLst>
            <a:ext uri="{FF2B5EF4-FFF2-40B4-BE49-F238E27FC236}">
              <a16:creationId xmlns:a16="http://schemas.microsoft.com/office/drawing/2014/main" id="{7F827D22-4167-4EA5-A647-CF54D2CFCDC0}"/>
            </a:ext>
          </a:extLst>
        </xdr:cNvPr>
        <xdr:cNvSpPr/>
      </xdr:nvSpPr>
      <xdr:spPr>
        <a:xfrm>
          <a:off x="171627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74930</xdr:rowOff>
    </xdr:from>
    <xdr:to>
      <xdr:col>107</xdr:col>
      <xdr:colOff>50800</xdr:colOff>
      <xdr:row>108</xdr:row>
      <xdr:rowOff>76200</xdr:rowOff>
    </xdr:to>
    <xdr:cxnSp macro="">
      <xdr:nvCxnSpPr>
        <xdr:cNvPr id="746" name="直線コネクタ 745">
          <a:extLst>
            <a:ext uri="{FF2B5EF4-FFF2-40B4-BE49-F238E27FC236}">
              <a16:creationId xmlns:a16="http://schemas.microsoft.com/office/drawing/2014/main" id="{6262D8BB-3309-45B3-8F77-89AD43888920}"/>
            </a:ext>
          </a:extLst>
        </xdr:cNvPr>
        <xdr:cNvCxnSpPr/>
      </xdr:nvCxnSpPr>
      <xdr:spPr>
        <a:xfrm flipV="1">
          <a:off x="17213580" y="1818005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26670</xdr:rowOff>
    </xdr:from>
    <xdr:to>
      <xdr:col>98</xdr:col>
      <xdr:colOff>38100</xdr:colOff>
      <xdr:row>108</xdr:row>
      <xdr:rowOff>128270</xdr:rowOff>
    </xdr:to>
    <xdr:sp macro="" textlink="">
      <xdr:nvSpPr>
        <xdr:cNvPr id="747" name="楕円 746">
          <a:extLst>
            <a:ext uri="{FF2B5EF4-FFF2-40B4-BE49-F238E27FC236}">
              <a16:creationId xmlns:a16="http://schemas.microsoft.com/office/drawing/2014/main" id="{B1B23671-A020-4EE8-AE79-2D31B29CFEF9}"/>
            </a:ext>
          </a:extLst>
        </xdr:cNvPr>
        <xdr:cNvSpPr/>
      </xdr:nvSpPr>
      <xdr:spPr>
        <a:xfrm>
          <a:off x="16388080" y="18131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77470</xdr:rowOff>
    </xdr:to>
    <xdr:cxnSp macro="">
      <xdr:nvCxnSpPr>
        <xdr:cNvPr id="748" name="直線コネクタ 747">
          <a:extLst>
            <a:ext uri="{FF2B5EF4-FFF2-40B4-BE49-F238E27FC236}">
              <a16:creationId xmlns:a16="http://schemas.microsoft.com/office/drawing/2014/main" id="{792C31D4-9D82-4CF6-9EFD-B8E80035959D}"/>
            </a:ext>
          </a:extLst>
        </xdr:cNvPr>
        <xdr:cNvCxnSpPr/>
      </xdr:nvCxnSpPr>
      <xdr:spPr>
        <a:xfrm flipV="1">
          <a:off x="16431260" y="1818132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9" name="n_1aveValue【公民館】&#10;一人当たり面積">
          <a:extLst>
            <a:ext uri="{FF2B5EF4-FFF2-40B4-BE49-F238E27FC236}">
              <a16:creationId xmlns:a16="http://schemas.microsoft.com/office/drawing/2014/main" id="{FB62168A-237E-4987-9DE1-D09512C3D016}"/>
            </a:ext>
          </a:extLst>
        </xdr:cNvPr>
        <xdr:cNvSpPr txBox="1"/>
      </xdr:nvSpPr>
      <xdr:spPr>
        <a:xfrm>
          <a:off x="1856112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750" name="n_2aveValue【公民館】&#10;一人当たり面積">
          <a:extLst>
            <a:ext uri="{FF2B5EF4-FFF2-40B4-BE49-F238E27FC236}">
              <a16:creationId xmlns:a16="http://schemas.microsoft.com/office/drawing/2014/main" id="{0707331A-2028-4BBA-A132-00DC0EF44D8A}"/>
            </a:ext>
          </a:extLst>
        </xdr:cNvPr>
        <xdr:cNvSpPr txBox="1"/>
      </xdr:nvSpPr>
      <xdr:spPr>
        <a:xfrm>
          <a:off x="177762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751" name="n_3aveValue【公民館】&#10;一人当たり面積">
          <a:extLst>
            <a:ext uri="{FF2B5EF4-FFF2-40B4-BE49-F238E27FC236}">
              <a16:creationId xmlns:a16="http://schemas.microsoft.com/office/drawing/2014/main" id="{757511FB-BC96-4A4F-94E6-F6188DBC1A13}"/>
            </a:ext>
          </a:extLst>
        </xdr:cNvPr>
        <xdr:cNvSpPr txBox="1"/>
      </xdr:nvSpPr>
      <xdr:spPr>
        <a:xfrm>
          <a:off x="17001567" y="176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752" name="n_4aveValue【公民館】&#10;一人当たり面積">
          <a:extLst>
            <a:ext uri="{FF2B5EF4-FFF2-40B4-BE49-F238E27FC236}">
              <a16:creationId xmlns:a16="http://schemas.microsoft.com/office/drawing/2014/main" id="{6D141F85-9BEB-4C68-8601-DD89618F1499}"/>
            </a:ext>
          </a:extLst>
        </xdr:cNvPr>
        <xdr:cNvSpPr txBox="1"/>
      </xdr:nvSpPr>
      <xdr:spPr>
        <a:xfrm>
          <a:off x="162268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115588</xdr:rowOff>
    </xdr:from>
    <xdr:ext cx="469744" cy="259045"/>
    <xdr:sp macro="" textlink="">
      <xdr:nvSpPr>
        <xdr:cNvPr id="753" name="n_1mainValue【公民館】&#10;一人当たり面積">
          <a:extLst>
            <a:ext uri="{FF2B5EF4-FFF2-40B4-BE49-F238E27FC236}">
              <a16:creationId xmlns:a16="http://schemas.microsoft.com/office/drawing/2014/main" id="{321E6FEA-1857-45F2-8FE2-7C6208ECB0A4}"/>
            </a:ext>
          </a:extLst>
        </xdr:cNvPr>
        <xdr:cNvSpPr txBox="1"/>
      </xdr:nvSpPr>
      <xdr:spPr>
        <a:xfrm>
          <a:off x="18561127" y="182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116857</xdr:rowOff>
    </xdr:from>
    <xdr:ext cx="469744" cy="259045"/>
    <xdr:sp macro="" textlink="">
      <xdr:nvSpPr>
        <xdr:cNvPr id="754" name="n_2mainValue【公民館】&#10;一人当たり面積">
          <a:extLst>
            <a:ext uri="{FF2B5EF4-FFF2-40B4-BE49-F238E27FC236}">
              <a16:creationId xmlns:a16="http://schemas.microsoft.com/office/drawing/2014/main" id="{4F4125C7-68CC-4054-A4C0-B24328099170}"/>
            </a:ext>
          </a:extLst>
        </xdr:cNvPr>
        <xdr:cNvSpPr txBox="1"/>
      </xdr:nvSpPr>
      <xdr:spPr>
        <a:xfrm>
          <a:off x="17776267" y="182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755" name="n_3mainValue【公民館】&#10;一人当たり面積">
          <a:extLst>
            <a:ext uri="{FF2B5EF4-FFF2-40B4-BE49-F238E27FC236}">
              <a16:creationId xmlns:a16="http://schemas.microsoft.com/office/drawing/2014/main" id="{58252725-2229-4F42-BD13-C571A2192B87}"/>
            </a:ext>
          </a:extLst>
        </xdr:cNvPr>
        <xdr:cNvSpPr txBox="1"/>
      </xdr:nvSpPr>
      <xdr:spPr>
        <a:xfrm>
          <a:off x="170015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119397</xdr:rowOff>
    </xdr:from>
    <xdr:ext cx="469744" cy="259045"/>
    <xdr:sp macro="" textlink="">
      <xdr:nvSpPr>
        <xdr:cNvPr id="756" name="n_4mainValue【公民館】&#10;一人当たり面積">
          <a:extLst>
            <a:ext uri="{FF2B5EF4-FFF2-40B4-BE49-F238E27FC236}">
              <a16:creationId xmlns:a16="http://schemas.microsoft.com/office/drawing/2014/main" id="{24494B3D-0277-44CF-89B1-17E5C36D7378}"/>
            </a:ext>
          </a:extLst>
        </xdr:cNvPr>
        <xdr:cNvSpPr txBox="1"/>
      </xdr:nvSpPr>
      <xdr:spPr>
        <a:xfrm>
          <a:off x="16226867" y="182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1119C2A8-424C-4DF9-8248-B5B152C6D1B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3C6F90CE-65E4-4849-9CE2-D9CF9B2B22E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90B06BD6-C69C-4A57-9F28-040E717CB5F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ぼすべての有形固定資産減価償却率が高くなっており、特に高い施設は公民館である。主な要因として、人口増加を背景として昭和４０年代に整備した施設の老朽化が進行していることが挙げられる。</a:t>
          </a:r>
        </a:p>
        <a:p>
          <a:r>
            <a:rPr kumimoji="1" lang="ja-JP" altLang="en-US" sz="1300">
              <a:latin typeface="ＭＳ Ｐゴシック" panose="020B0600070205080204" pitchFamily="50" charset="-128"/>
              <a:ea typeface="ＭＳ Ｐゴシック" panose="020B0600070205080204" pitchFamily="50" charset="-128"/>
            </a:rPr>
            <a:t>また、学校施設については、小学校全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校、中学校は昭和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あり、ほとんどの学校施設について老朽化が進んでおり、有形固定資産減価償却率が高くなっている。現在、個別施設計画に基づき、将来の児童数・生徒数の推移を見極めながら、施設の改修や総量の縮減など、学校施設の適正管理に取り組んでいく。幼稚園・保育園、児童館については、町立保育園数が類似団体と比較して多いことから、維持管理に係る経費の増加に留意しつつ、引き続き、子育て環境の整備・充実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F39578-A117-40EE-9F6A-8151317DC55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B844D1-A6D8-4A5B-9E4D-6BF781E744F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0AA78C-B8A1-4AEC-8CD6-74EDFD1939B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3399C5-8E7A-4146-9057-94CD4D2D09C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AED659-3FC8-44A4-B611-743CA708E5E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40CF5D-43C3-453D-96BA-D24C5DBF854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DED272-0C23-49FF-B85F-6D188036025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8ADA1E-8408-44F5-A47B-AC3E4F0F41C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3DBD63-9138-474C-BB1D-F8191B91FF9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162A6A-7FF9-4589-BA10-02F06D3734B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10,721
10,521
27.50
5,436,201
5,104,695
191,944
3,377,431
4,175,813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5F54E3-D45C-4214-A941-94B6915433E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D22013-DD27-4714-8C73-62543945EDF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F6C509-FDC6-4D3B-AC6F-C15C59BF581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7A6608-38DE-48FE-9CEB-C83E87EE6DA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E1C178-2332-4D8E-BEC3-B582220E36F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B9085F-FF68-4BDB-8413-7A95D4459E8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343D9A-E83F-4E58-B6DE-BF3C226700C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2A41B2-1260-44C2-88EF-92DA55C17DA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392232-A571-449A-B592-90F3C234847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88DB30-9816-4C98-AFBC-1C9751FAE8C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025A9A-E75A-49EB-BCB1-C8AE7F3D28B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5670C7-7FD8-4248-85E5-C653C1164F2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D1B0E7-A3C8-4822-88F2-4319170A902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8A018A-693D-4895-8D35-BD7F169F0A4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B6BD83-3AF5-45B8-9672-E76531F9480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CE2F9E-4FC5-4706-B75F-838BE6CD795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329952-50E7-43B8-A50E-1F84EA7008D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4F89F3-A871-412D-95EE-6162C7EC259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6AAA37-A78A-4932-B721-237DB39D0F8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D9854C7-1443-484E-89FB-9569D255E49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03DA74-3392-4B65-8B93-7BB6D414A9B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C60FEF-CA81-4071-A7AC-E2CA95B3B1C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7C6D08-7401-4384-A4FD-3B33E153BE9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7CC5CB-F053-4A75-836B-3ECD813A7DA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1F9974-5659-43C9-99BC-3F1B8F2BD2C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2AE7B9-3CD2-490D-9D85-145E41F5A40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259D86-90E3-4BC6-8C1B-C6360AE349E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76C8C7-4BFE-49A2-9729-CE374A943DE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1A2057-19A5-4A13-B494-E698A26EA0A3}"/>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B047D4D-B6F1-4256-AAFC-4D584B81F83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D0E3DC2-EE5D-4059-BF85-A4C91ADCD43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C1B6F4D-0475-4525-BD87-49D27B392C8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1E3B351-933C-417C-A360-0A5C3EF6CF7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DE10222-9A78-4F87-92F9-4C3C8A201BD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13E1EB7-8E08-49DE-AFA8-2137D3DAEC1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187EA9F-EAA9-4C13-B1A9-A905A4C6798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474F46C-EE0E-4190-887F-733231D7EAAE}"/>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496B4F1-42B2-4583-96A4-93FE67C5E32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CE83FF1-67DE-445D-A659-50D35C09816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FC58617-232A-4A6A-B04E-2E715869D8A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93F127D-E3A7-477A-B168-BDB93428F7D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CF5E7FA-E3FC-4903-917D-6A9A6388336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9744F25-165A-4C84-90F4-9ADBD8E2E32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4E79271-6558-456B-AEDD-578FA5BA20F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470E41E-CA0F-4D2C-AAF6-9B51A849503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523B74D-99EA-4DEE-88F3-D0C6FC7A0EF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F739E2E-5D7D-4A2A-9010-B9CA5C77EDE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C8DF7C7-0328-470C-B393-A02685C2882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CDC383B-1691-40FD-A15C-8823055A3ED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604FD04-7625-42D8-8E4A-836C5019B2E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59133BD-6A04-4389-90F1-1F0906324FE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A5153F9-DC67-45B2-9F61-BA7DA7D39B1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C9138B0-5D4C-4103-8F26-3C0BCEA84E1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258DFB9-DDD6-42DB-8E4F-4026E71D572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66D22FD-A5C9-4460-A6EA-EAF781CE0B9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2DB408D2-52F1-41FD-9098-7AD85B3E432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29E88BE-AE71-45BB-9780-CBA5DB463C1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D243746-9907-4908-AEDD-7134B963CC5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194EBB5-CA85-42C7-8C39-6125B7D9382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C8712E5-27B9-4894-8B3B-694D9760AFE1}"/>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7084A94-F752-4C42-98DD-BDF84AA9131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D5FA584-35B2-4516-90C9-8DF85CD9831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FF5E130-6590-41B8-9763-74D916F7CC89}"/>
            </a:ext>
          </a:extLst>
        </xdr:cNvPr>
        <xdr:cNvCxnSpPr/>
      </xdr:nvCxnSpPr>
      <xdr:spPr>
        <a:xfrm flipV="1">
          <a:off x="4086225" y="9405802"/>
          <a:ext cx="0" cy="145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B41FB19-D3BB-4155-9075-1AE7FECDD165}"/>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AFC8E9A-C4A0-4412-A2E8-9A3DE7F8D332}"/>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4F23EB0D-DDB7-4FA1-9025-D38B5932FCCA}"/>
            </a:ext>
          </a:extLst>
        </xdr:cNvPr>
        <xdr:cNvSpPr txBox="1"/>
      </xdr:nvSpPr>
      <xdr:spPr>
        <a:xfrm>
          <a:off x="412496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95ED8CCB-BF70-4EE1-9F5A-38D511D01B28}"/>
            </a:ext>
          </a:extLst>
        </xdr:cNvPr>
        <xdr:cNvCxnSpPr/>
      </xdr:nvCxnSpPr>
      <xdr:spPr>
        <a:xfrm>
          <a:off x="402082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F6AA9EC-3924-4649-BD8F-3F6A32FD719B}"/>
            </a:ext>
          </a:extLst>
        </xdr:cNvPr>
        <xdr:cNvSpPr txBox="1"/>
      </xdr:nvSpPr>
      <xdr:spPr>
        <a:xfrm>
          <a:off x="412496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37AE033C-4668-44C1-9812-2D553DC33149}"/>
            </a:ext>
          </a:extLst>
        </xdr:cNvPr>
        <xdr:cNvSpPr/>
      </xdr:nvSpPr>
      <xdr:spPr>
        <a:xfrm>
          <a:off x="4036060" y="102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CBFA7CF7-CBA1-4D3D-AB77-D6C6D4A80AAC}"/>
            </a:ext>
          </a:extLst>
        </xdr:cNvPr>
        <xdr:cNvSpPr/>
      </xdr:nvSpPr>
      <xdr:spPr>
        <a:xfrm>
          <a:off x="3312160" y="10283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2A970C28-FD0A-445C-A7CC-0AE7B2B424BC}"/>
            </a:ext>
          </a:extLst>
        </xdr:cNvPr>
        <xdr:cNvSpPr/>
      </xdr:nvSpPr>
      <xdr:spPr>
        <a:xfrm>
          <a:off x="25146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C2B8E3A8-3E3C-4E1D-AE4C-6F6C79B832EC}"/>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84" name="フローチャート: 判断 83">
          <a:extLst>
            <a:ext uri="{FF2B5EF4-FFF2-40B4-BE49-F238E27FC236}">
              <a16:creationId xmlns:a16="http://schemas.microsoft.com/office/drawing/2014/main" id="{5EC410D2-29CA-435A-8271-0BE9CD556D66}"/>
            </a:ext>
          </a:extLst>
        </xdr:cNvPr>
        <xdr:cNvSpPr/>
      </xdr:nvSpPr>
      <xdr:spPr>
        <a:xfrm>
          <a:off x="965200" y="10198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08D47EF-58DA-4EF9-BD1C-1A22F9BC140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2786D68-02CB-4C0F-831E-080A22EEEE6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CE936EB-257D-4B40-AE16-93BCD88C263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51D7DDF-5BA2-4B20-8CE4-32F4ED8F421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61992EF-BD97-4571-8B22-5563179A477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2A80A09F-1BF4-4877-B453-7759A9B28EE0}"/>
            </a:ext>
          </a:extLst>
        </xdr:cNvPr>
        <xdr:cNvSpPr/>
      </xdr:nvSpPr>
      <xdr:spPr>
        <a:xfrm>
          <a:off x="403606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B43C1007-93CD-474B-B583-012521F77824}"/>
            </a:ext>
          </a:extLst>
        </xdr:cNvPr>
        <xdr:cNvSpPr txBox="1"/>
      </xdr:nvSpPr>
      <xdr:spPr>
        <a:xfrm>
          <a:off x="4124960" y="107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C574D858-05E9-4D02-81F2-1BD8FD3F2291}"/>
            </a:ext>
          </a:extLst>
        </xdr:cNvPr>
        <xdr:cNvSpPr/>
      </xdr:nvSpPr>
      <xdr:spPr>
        <a:xfrm>
          <a:off x="331216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44DE53F1-2CE7-44D9-BC98-75A15D3EC544}"/>
            </a:ext>
          </a:extLst>
        </xdr:cNvPr>
        <xdr:cNvCxnSpPr/>
      </xdr:nvCxnSpPr>
      <xdr:spPr>
        <a:xfrm>
          <a:off x="3355340" y="1085958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A5DB8E69-F42D-40C4-9AD6-29E81AF222D6}"/>
            </a:ext>
          </a:extLst>
        </xdr:cNvPr>
        <xdr:cNvSpPr/>
      </xdr:nvSpPr>
      <xdr:spPr>
        <a:xfrm>
          <a:off x="25146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93FDE467-3F8B-43BD-9634-10005C383C0A}"/>
            </a:ext>
          </a:extLst>
        </xdr:cNvPr>
        <xdr:cNvCxnSpPr/>
      </xdr:nvCxnSpPr>
      <xdr:spPr>
        <a:xfrm>
          <a:off x="2565400" y="108595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63500</xdr:rowOff>
    </xdr:from>
    <xdr:to>
      <xdr:col>10</xdr:col>
      <xdr:colOff>165100</xdr:colOff>
      <xdr:row>64</xdr:row>
      <xdr:rowOff>165100</xdr:rowOff>
    </xdr:to>
    <xdr:sp macro="" textlink="">
      <xdr:nvSpPr>
        <xdr:cNvPr id="96" name="楕円 95">
          <a:extLst>
            <a:ext uri="{FF2B5EF4-FFF2-40B4-BE49-F238E27FC236}">
              <a16:creationId xmlns:a16="http://schemas.microsoft.com/office/drawing/2014/main" id="{384557F0-512A-4E85-9C3B-15BA5B5B811A}"/>
            </a:ext>
          </a:extLst>
        </xdr:cNvPr>
        <xdr:cNvSpPr/>
      </xdr:nvSpPr>
      <xdr:spPr>
        <a:xfrm>
          <a:off x="17399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114300</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2A856B8D-36A1-4781-9BFB-D84CC3ADF3FC}"/>
            </a:ext>
          </a:extLst>
        </xdr:cNvPr>
        <xdr:cNvCxnSpPr/>
      </xdr:nvCxnSpPr>
      <xdr:spPr>
        <a:xfrm>
          <a:off x="1790700" y="10843260"/>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27577</xdr:rowOff>
    </xdr:from>
    <xdr:to>
      <xdr:col>6</xdr:col>
      <xdr:colOff>38100</xdr:colOff>
      <xdr:row>64</xdr:row>
      <xdr:rowOff>129177</xdr:rowOff>
    </xdr:to>
    <xdr:sp macro="" textlink="">
      <xdr:nvSpPr>
        <xdr:cNvPr id="98" name="楕円 97">
          <a:extLst>
            <a:ext uri="{FF2B5EF4-FFF2-40B4-BE49-F238E27FC236}">
              <a16:creationId xmlns:a16="http://schemas.microsoft.com/office/drawing/2014/main" id="{EE762CBC-A502-490A-9708-A59407A17DAF}"/>
            </a:ext>
          </a:extLst>
        </xdr:cNvPr>
        <xdr:cNvSpPr/>
      </xdr:nvSpPr>
      <xdr:spPr>
        <a:xfrm>
          <a:off x="965200" y="107565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78377</xdr:rowOff>
    </xdr:from>
    <xdr:to>
      <xdr:col>10</xdr:col>
      <xdr:colOff>114300</xdr:colOff>
      <xdr:row>64</xdr:row>
      <xdr:rowOff>114300</xdr:rowOff>
    </xdr:to>
    <xdr:cxnSp macro="">
      <xdr:nvCxnSpPr>
        <xdr:cNvPr id="99" name="直線コネクタ 98">
          <a:extLst>
            <a:ext uri="{FF2B5EF4-FFF2-40B4-BE49-F238E27FC236}">
              <a16:creationId xmlns:a16="http://schemas.microsoft.com/office/drawing/2014/main" id="{6948F518-E74F-4E84-865A-E5ED955D8EB8}"/>
            </a:ext>
          </a:extLst>
        </xdr:cNvPr>
        <xdr:cNvCxnSpPr/>
      </xdr:nvCxnSpPr>
      <xdr:spPr>
        <a:xfrm>
          <a:off x="1008380" y="1080733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BA09FE2D-F27E-43DA-8353-D2ECACDE7522}"/>
            </a:ext>
          </a:extLst>
        </xdr:cNvPr>
        <xdr:cNvSpPr txBox="1"/>
      </xdr:nvSpPr>
      <xdr:spPr>
        <a:xfrm>
          <a:off x="317056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9C7F63FA-D141-4DB0-8A34-75AF1FB703E9}"/>
            </a:ext>
          </a:extLst>
        </xdr:cNvPr>
        <xdr:cNvSpPr txBox="1"/>
      </xdr:nvSpPr>
      <xdr:spPr>
        <a:xfrm>
          <a:off x="238570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9AA20EFA-1BAA-49AC-BF78-D0F9F4BF7203}"/>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103" name="n_4aveValue【体育館・プール】&#10;有形固定資産減価償却率">
          <a:extLst>
            <a:ext uri="{FF2B5EF4-FFF2-40B4-BE49-F238E27FC236}">
              <a16:creationId xmlns:a16="http://schemas.microsoft.com/office/drawing/2014/main" id="{A3FDBA2E-7760-42DF-88E8-536D8703E46C}"/>
            </a:ext>
          </a:extLst>
        </xdr:cNvPr>
        <xdr:cNvSpPr txBox="1"/>
      </xdr:nvSpPr>
      <xdr:spPr>
        <a:xfrm>
          <a:off x="8363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EC8F7546-F27A-47A5-96B9-DB115629D57B}"/>
            </a:ext>
          </a:extLst>
        </xdr:cNvPr>
        <xdr:cNvSpPr txBox="1"/>
      </xdr:nvSpPr>
      <xdr:spPr>
        <a:xfrm>
          <a:off x="313824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9D664158-ADB6-4E5C-B9C4-F2885D6092AB}"/>
            </a:ext>
          </a:extLst>
        </xdr:cNvPr>
        <xdr:cNvSpPr txBox="1"/>
      </xdr:nvSpPr>
      <xdr:spPr>
        <a:xfrm>
          <a:off x="23533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156227</xdr:rowOff>
    </xdr:from>
    <xdr:ext cx="405111" cy="259045"/>
    <xdr:sp macro="" textlink="">
      <xdr:nvSpPr>
        <xdr:cNvPr id="106" name="n_3mainValue【体育館・プール】&#10;有形固定資産減価償却率">
          <a:extLst>
            <a:ext uri="{FF2B5EF4-FFF2-40B4-BE49-F238E27FC236}">
              <a16:creationId xmlns:a16="http://schemas.microsoft.com/office/drawing/2014/main" id="{A82AF9FD-70E9-48BA-8FC9-ECD5AF071671}"/>
            </a:ext>
          </a:extLst>
        </xdr:cNvPr>
        <xdr:cNvSpPr txBox="1"/>
      </xdr:nvSpPr>
      <xdr:spPr>
        <a:xfrm>
          <a:off x="161100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120304</xdr:rowOff>
    </xdr:from>
    <xdr:ext cx="405111" cy="259045"/>
    <xdr:sp macro="" textlink="">
      <xdr:nvSpPr>
        <xdr:cNvPr id="107" name="n_4mainValue【体育館・プール】&#10;有形固定資産減価償却率">
          <a:extLst>
            <a:ext uri="{FF2B5EF4-FFF2-40B4-BE49-F238E27FC236}">
              <a16:creationId xmlns:a16="http://schemas.microsoft.com/office/drawing/2014/main" id="{6261AF5E-7907-4F9D-BF88-C64373D3D753}"/>
            </a:ext>
          </a:extLst>
        </xdr:cNvPr>
        <xdr:cNvSpPr txBox="1"/>
      </xdr:nvSpPr>
      <xdr:spPr>
        <a:xfrm>
          <a:off x="836304" y="1084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36E6DBB-00CF-4381-A4C7-7800A386EDF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928DC4B-5F5D-4F08-B82C-64EA75CD94F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0B7BB69-74A8-44AF-996E-B41A5A9F7FB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9932737-39D5-47FA-80C3-FD02E8224B3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6CEC920D-38AE-46AA-9E03-6EA6F978EB2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FEA0B9B-2C5F-44AD-A44B-C3F8163CE4B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6C45FAD-EEBC-478E-B4A9-03BF37E907A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34D2FD6-53D5-473F-BFEB-FF58444AFDA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AA15DD0-87C8-4F1C-A393-71F850BAFA6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B9C828A-6E40-49A8-A66D-C70EAD2660D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DD1915D9-96C9-4F3E-9FD0-24A56E338ED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1B706A7-0B26-4751-BE85-891340A0C4A7}"/>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4389B3BA-1BEF-4CFA-B7A0-32E69B0686A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D59572B5-ACAB-4E8A-B7B2-89FF39902CD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B7726ED0-86FB-4CE6-99BB-6FC0E17A5FE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C13418E0-E323-4681-9F6F-AE31BBD70C7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2C52186F-2D96-4016-88F1-BE95DE8BFE1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258C54E7-ABD0-4659-A56E-49BB717D0FBA}"/>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5C5AABDE-93B3-4EE4-9393-EA7BAF43678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D48FAD58-DC47-4299-9561-A11B049C088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FCD9253B-10CB-40E8-BCA1-8317A530880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685CEB6C-61F9-4EEC-A9C4-D36EA36A3C7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21A5DAC-0544-4F5F-9F84-6E1ACDF3F94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0E687162-CCCC-4813-96F5-9A3FE60C6102}"/>
            </a:ext>
          </a:extLst>
        </xdr:cNvPr>
        <xdr:cNvCxnSpPr/>
      </xdr:nvCxnSpPr>
      <xdr:spPr>
        <a:xfrm flipV="1">
          <a:off x="9219565" y="932561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43E52626-584B-4187-A371-51CE10A3B1CE}"/>
            </a:ext>
          </a:extLst>
        </xdr:cNvPr>
        <xdr:cNvSpPr txBox="1"/>
      </xdr:nvSpPr>
      <xdr:spPr>
        <a:xfrm>
          <a:off x="92583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08A127E9-5444-458F-8ABA-26B4B1B370EF}"/>
            </a:ext>
          </a:extLst>
        </xdr:cNvPr>
        <xdr:cNvCxnSpPr/>
      </xdr:nvCxnSpPr>
      <xdr:spPr>
        <a:xfrm>
          <a:off x="9154160" y="1070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C97F6499-8C23-4408-AD67-228E5BD35D45}"/>
            </a:ext>
          </a:extLst>
        </xdr:cNvPr>
        <xdr:cNvSpPr txBox="1"/>
      </xdr:nvSpPr>
      <xdr:spPr>
        <a:xfrm>
          <a:off x="9258300" y="910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15421556-81D9-4FAF-9376-737CE345F22D}"/>
            </a:ext>
          </a:extLst>
        </xdr:cNvPr>
        <xdr:cNvCxnSpPr/>
      </xdr:nvCxnSpPr>
      <xdr:spPr>
        <a:xfrm>
          <a:off x="9154160" y="932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E4CDAA28-6AAA-42DB-8D71-5A0A0776416B}"/>
            </a:ext>
          </a:extLst>
        </xdr:cNvPr>
        <xdr:cNvSpPr txBox="1"/>
      </xdr:nvSpPr>
      <xdr:spPr>
        <a:xfrm>
          <a:off x="9258300" y="1006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DA38B1C2-DC01-4C86-9FC5-808AFC693D6E}"/>
            </a:ext>
          </a:extLst>
        </xdr:cNvPr>
        <xdr:cNvSpPr/>
      </xdr:nvSpPr>
      <xdr:spPr>
        <a:xfrm>
          <a:off x="9192260" y="10215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FB8D96B7-25CA-4AF2-91DB-78A14DB867C2}"/>
            </a:ext>
          </a:extLst>
        </xdr:cNvPr>
        <xdr:cNvSpPr/>
      </xdr:nvSpPr>
      <xdr:spPr>
        <a:xfrm>
          <a:off x="844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3CC03EC2-6D80-4D98-9D02-E01F7A397F70}"/>
            </a:ext>
          </a:extLst>
        </xdr:cNvPr>
        <xdr:cNvSpPr/>
      </xdr:nvSpPr>
      <xdr:spPr>
        <a:xfrm>
          <a:off x="7670800" y="10260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140" name="フローチャート: 判断 139">
          <a:extLst>
            <a:ext uri="{FF2B5EF4-FFF2-40B4-BE49-F238E27FC236}">
              <a16:creationId xmlns:a16="http://schemas.microsoft.com/office/drawing/2014/main" id="{24099736-C756-42A2-B100-3DCE8B1181E8}"/>
            </a:ext>
          </a:extLst>
        </xdr:cNvPr>
        <xdr:cNvSpPr/>
      </xdr:nvSpPr>
      <xdr:spPr>
        <a:xfrm>
          <a:off x="687324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141" name="フローチャート: 判断 140">
          <a:extLst>
            <a:ext uri="{FF2B5EF4-FFF2-40B4-BE49-F238E27FC236}">
              <a16:creationId xmlns:a16="http://schemas.microsoft.com/office/drawing/2014/main" id="{7BB9CF32-2A96-4049-957D-935438BA60C0}"/>
            </a:ext>
          </a:extLst>
        </xdr:cNvPr>
        <xdr:cNvSpPr/>
      </xdr:nvSpPr>
      <xdr:spPr>
        <a:xfrm>
          <a:off x="609854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A7EE752-A03F-4111-86CE-881301D5FF7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D9DCF12-4A8D-4284-9A8A-1C5896EFA66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83FC817-69CD-4902-BCA9-2747994000F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30D07CC-2455-4B79-99B6-63BA254A132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C6041AE-076E-4342-9C36-FFEDF5D13B3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69850</xdr:rowOff>
    </xdr:from>
    <xdr:to>
      <xdr:col>55</xdr:col>
      <xdr:colOff>50800</xdr:colOff>
      <xdr:row>64</xdr:row>
      <xdr:rowOff>0</xdr:rowOff>
    </xdr:to>
    <xdr:sp macro="" textlink="">
      <xdr:nvSpPr>
        <xdr:cNvPr id="147" name="楕円 146">
          <a:extLst>
            <a:ext uri="{FF2B5EF4-FFF2-40B4-BE49-F238E27FC236}">
              <a16:creationId xmlns:a16="http://schemas.microsoft.com/office/drawing/2014/main" id="{5725F904-3870-42F3-B7A3-E5E38BEF55C9}"/>
            </a:ext>
          </a:extLst>
        </xdr:cNvPr>
        <xdr:cNvSpPr/>
      </xdr:nvSpPr>
      <xdr:spPr>
        <a:xfrm>
          <a:off x="9192260" y="10631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148" name="【体育館・プール】&#10;一人当たり面積該当値テキスト">
          <a:extLst>
            <a:ext uri="{FF2B5EF4-FFF2-40B4-BE49-F238E27FC236}">
              <a16:creationId xmlns:a16="http://schemas.microsoft.com/office/drawing/2014/main" id="{D6DE5E0E-0928-4159-B1FD-5CFAE4E33373}"/>
            </a:ext>
          </a:extLst>
        </xdr:cNvPr>
        <xdr:cNvSpPr txBox="1"/>
      </xdr:nvSpPr>
      <xdr:spPr>
        <a:xfrm>
          <a:off x="92583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149" name="楕円 148">
          <a:extLst>
            <a:ext uri="{FF2B5EF4-FFF2-40B4-BE49-F238E27FC236}">
              <a16:creationId xmlns:a16="http://schemas.microsoft.com/office/drawing/2014/main" id="{6447FC23-5FAE-4D8C-B674-9CF12916B276}"/>
            </a:ext>
          </a:extLst>
        </xdr:cNvPr>
        <xdr:cNvSpPr/>
      </xdr:nvSpPr>
      <xdr:spPr>
        <a:xfrm>
          <a:off x="844550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120650</xdr:rowOff>
    </xdr:from>
    <xdr:to>
      <xdr:col>55</xdr:col>
      <xdr:colOff>0</xdr:colOff>
      <xdr:row>63</xdr:row>
      <xdr:rowOff>121920</xdr:rowOff>
    </xdr:to>
    <xdr:cxnSp macro="">
      <xdr:nvCxnSpPr>
        <xdr:cNvPr id="150" name="直線コネクタ 149">
          <a:extLst>
            <a:ext uri="{FF2B5EF4-FFF2-40B4-BE49-F238E27FC236}">
              <a16:creationId xmlns:a16="http://schemas.microsoft.com/office/drawing/2014/main" id="{95CB4131-1445-4B4A-822F-EF86E684C1EA}"/>
            </a:ext>
          </a:extLst>
        </xdr:cNvPr>
        <xdr:cNvCxnSpPr/>
      </xdr:nvCxnSpPr>
      <xdr:spPr>
        <a:xfrm flipV="1">
          <a:off x="8496300" y="1068197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72390</xdr:rowOff>
    </xdr:from>
    <xdr:to>
      <xdr:col>46</xdr:col>
      <xdr:colOff>38100</xdr:colOff>
      <xdr:row>64</xdr:row>
      <xdr:rowOff>2540</xdr:rowOff>
    </xdr:to>
    <xdr:sp macro="" textlink="">
      <xdr:nvSpPr>
        <xdr:cNvPr id="151" name="楕円 150">
          <a:extLst>
            <a:ext uri="{FF2B5EF4-FFF2-40B4-BE49-F238E27FC236}">
              <a16:creationId xmlns:a16="http://schemas.microsoft.com/office/drawing/2014/main" id="{E0C7A176-8508-45E2-B408-E3283EA67F71}"/>
            </a:ext>
          </a:extLst>
        </xdr:cNvPr>
        <xdr:cNvSpPr/>
      </xdr:nvSpPr>
      <xdr:spPr>
        <a:xfrm>
          <a:off x="7670800" y="10633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123190</xdr:rowOff>
    </xdr:to>
    <xdr:cxnSp macro="">
      <xdr:nvCxnSpPr>
        <xdr:cNvPr id="152" name="直線コネクタ 151">
          <a:extLst>
            <a:ext uri="{FF2B5EF4-FFF2-40B4-BE49-F238E27FC236}">
              <a16:creationId xmlns:a16="http://schemas.microsoft.com/office/drawing/2014/main" id="{F26C9C52-61AE-43EC-9F8A-B03F2A93E72B}"/>
            </a:ext>
          </a:extLst>
        </xdr:cNvPr>
        <xdr:cNvCxnSpPr/>
      </xdr:nvCxnSpPr>
      <xdr:spPr>
        <a:xfrm flipV="1">
          <a:off x="7713980" y="1068324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153" name="楕円 152">
          <a:extLst>
            <a:ext uri="{FF2B5EF4-FFF2-40B4-BE49-F238E27FC236}">
              <a16:creationId xmlns:a16="http://schemas.microsoft.com/office/drawing/2014/main" id="{AD3E280E-9ABD-4BAE-A275-B5A01E01F24B}"/>
            </a:ext>
          </a:extLst>
        </xdr:cNvPr>
        <xdr:cNvSpPr/>
      </xdr:nvSpPr>
      <xdr:spPr>
        <a:xfrm>
          <a:off x="687324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123190</xdr:rowOff>
    </xdr:from>
    <xdr:to>
      <xdr:col>45</xdr:col>
      <xdr:colOff>177800</xdr:colOff>
      <xdr:row>63</xdr:row>
      <xdr:rowOff>125730</xdr:rowOff>
    </xdr:to>
    <xdr:cxnSp macro="">
      <xdr:nvCxnSpPr>
        <xdr:cNvPr id="154" name="直線コネクタ 153">
          <a:extLst>
            <a:ext uri="{FF2B5EF4-FFF2-40B4-BE49-F238E27FC236}">
              <a16:creationId xmlns:a16="http://schemas.microsoft.com/office/drawing/2014/main" id="{93F2293E-885C-45E7-8C18-5234C94F1ABD}"/>
            </a:ext>
          </a:extLst>
        </xdr:cNvPr>
        <xdr:cNvCxnSpPr/>
      </xdr:nvCxnSpPr>
      <xdr:spPr>
        <a:xfrm flipV="1">
          <a:off x="6924040" y="1068451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76200</xdr:rowOff>
    </xdr:from>
    <xdr:to>
      <xdr:col>36</xdr:col>
      <xdr:colOff>165100</xdr:colOff>
      <xdr:row>64</xdr:row>
      <xdr:rowOff>6350</xdr:rowOff>
    </xdr:to>
    <xdr:sp macro="" textlink="">
      <xdr:nvSpPr>
        <xdr:cNvPr id="155" name="楕円 154">
          <a:extLst>
            <a:ext uri="{FF2B5EF4-FFF2-40B4-BE49-F238E27FC236}">
              <a16:creationId xmlns:a16="http://schemas.microsoft.com/office/drawing/2014/main" id="{736EAFE8-8421-4313-B45B-80A3729AF992}"/>
            </a:ext>
          </a:extLst>
        </xdr:cNvPr>
        <xdr:cNvSpPr/>
      </xdr:nvSpPr>
      <xdr:spPr>
        <a:xfrm>
          <a:off x="6098540" y="10637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125730</xdr:rowOff>
    </xdr:from>
    <xdr:to>
      <xdr:col>41</xdr:col>
      <xdr:colOff>50800</xdr:colOff>
      <xdr:row>63</xdr:row>
      <xdr:rowOff>127000</xdr:rowOff>
    </xdr:to>
    <xdr:cxnSp macro="">
      <xdr:nvCxnSpPr>
        <xdr:cNvPr id="156" name="直線コネクタ 155">
          <a:extLst>
            <a:ext uri="{FF2B5EF4-FFF2-40B4-BE49-F238E27FC236}">
              <a16:creationId xmlns:a16="http://schemas.microsoft.com/office/drawing/2014/main" id="{053EA2AF-439F-4CAD-B2B0-6AB8ABAE9EF2}"/>
            </a:ext>
          </a:extLst>
        </xdr:cNvPr>
        <xdr:cNvCxnSpPr/>
      </xdr:nvCxnSpPr>
      <xdr:spPr>
        <a:xfrm flipV="1">
          <a:off x="6149340" y="1068705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1A9CB965-645F-4F11-AF31-B6287975C504}"/>
            </a:ext>
          </a:extLst>
        </xdr:cNvPr>
        <xdr:cNvSpPr txBox="1"/>
      </xdr:nvSpPr>
      <xdr:spPr>
        <a:xfrm>
          <a:off x="827158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DB81FC37-98AD-493C-8615-E6788D016BE6}"/>
            </a:ext>
          </a:extLst>
        </xdr:cNvPr>
        <xdr:cNvSpPr txBox="1"/>
      </xdr:nvSpPr>
      <xdr:spPr>
        <a:xfrm>
          <a:off x="7509587"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159" name="n_3aveValue【体育館・プール】&#10;一人当たり面積">
          <a:extLst>
            <a:ext uri="{FF2B5EF4-FFF2-40B4-BE49-F238E27FC236}">
              <a16:creationId xmlns:a16="http://schemas.microsoft.com/office/drawing/2014/main" id="{2C8DB4B0-AC8C-44A2-82FE-34C68D5705FD}"/>
            </a:ext>
          </a:extLst>
        </xdr:cNvPr>
        <xdr:cNvSpPr txBox="1"/>
      </xdr:nvSpPr>
      <xdr:spPr>
        <a:xfrm>
          <a:off x="6712027" y="100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160" name="n_4aveValue【体育館・プール】&#10;一人当たり面積">
          <a:extLst>
            <a:ext uri="{FF2B5EF4-FFF2-40B4-BE49-F238E27FC236}">
              <a16:creationId xmlns:a16="http://schemas.microsoft.com/office/drawing/2014/main" id="{9C3495B0-9B00-4143-BA99-32333F83BAD0}"/>
            </a:ext>
          </a:extLst>
        </xdr:cNvPr>
        <xdr:cNvSpPr txBox="1"/>
      </xdr:nvSpPr>
      <xdr:spPr>
        <a:xfrm>
          <a:off x="59373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161" name="n_1mainValue【体育館・プール】&#10;一人当たり面積">
          <a:extLst>
            <a:ext uri="{FF2B5EF4-FFF2-40B4-BE49-F238E27FC236}">
              <a16:creationId xmlns:a16="http://schemas.microsoft.com/office/drawing/2014/main" id="{AB78C64C-6FFB-41D3-BD3A-524620DB5887}"/>
            </a:ext>
          </a:extLst>
        </xdr:cNvPr>
        <xdr:cNvSpPr txBox="1"/>
      </xdr:nvSpPr>
      <xdr:spPr>
        <a:xfrm>
          <a:off x="827158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165117</xdr:rowOff>
    </xdr:from>
    <xdr:ext cx="469744" cy="259045"/>
    <xdr:sp macro="" textlink="">
      <xdr:nvSpPr>
        <xdr:cNvPr id="162" name="n_2mainValue【体育館・プール】&#10;一人当たり面積">
          <a:extLst>
            <a:ext uri="{FF2B5EF4-FFF2-40B4-BE49-F238E27FC236}">
              <a16:creationId xmlns:a16="http://schemas.microsoft.com/office/drawing/2014/main" id="{924C0CB4-8279-4FE7-B920-B8111F8D46FF}"/>
            </a:ext>
          </a:extLst>
        </xdr:cNvPr>
        <xdr:cNvSpPr txBox="1"/>
      </xdr:nvSpPr>
      <xdr:spPr>
        <a:xfrm>
          <a:off x="7509587"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163" name="n_3mainValue【体育館・プール】&#10;一人当たり面積">
          <a:extLst>
            <a:ext uri="{FF2B5EF4-FFF2-40B4-BE49-F238E27FC236}">
              <a16:creationId xmlns:a16="http://schemas.microsoft.com/office/drawing/2014/main" id="{8E712A91-055E-406C-BC2C-8D120440CCFE}"/>
            </a:ext>
          </a:extLst>
        </xdr:cNvPr>
        <xdr:cNvSpPr txBox="1"/>
      </xdr:nvSpPr>
      <xdr:spPr>
        <a:xfrm>
          <a:off x="67120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168927</xdr:rowOff>
    </xdr:from>
    <xdr:ext cx="469744" cy="259045"/>
    <xdr:sp macro="" textlink="">
      <xdr:nvSpPr>
        <xdr:cNvPr id="164" name="n_4mainValue【体育館・プール】&#10;一人当たり面積">
          <a:extLst>
            <a:ext uri="{FF2B5EF4-FFF2-40B4-BE49-F238E27FC236}">
              <a16:creationId xmlns:a16="http://schemas.microsoft.com/office/drawing/2014/main" id="{43E401FE-BB62-4335-A128-DFFFEABB03AE}"/>
            </a:ext>
          </a:extLst>
        </xdr:cNvPr>
        <xdr:cNvSpPr txBox="1"/>
      </xdr:nvSpPr>
      <xdr:spPr>
        <a:xfrm>
          <a:off x="5937327"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0D4BC9A-060F-45FB-A3AC-F288392B5EE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CCC464FB-A706-4698-BFD7-B11F3085341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A09C1ED7-A316-492E-A711-8288F63C1DD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54954C11-0262-4135-9D97-FABCADD9F73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DDF5D7A1-74BC-4D5B-A8DA-FDFEB2E8C3F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78D211A-45A2-463F-AE73-5E90178D567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E3E1FE1C-CC72-42DC-8665-CAB70FA5932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8ACC6A56-E66E-4527-A784-CA4B8936C8CA}"/>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ACBB007A-C508-4C81-9D27-6D384CBE5B8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84E57987-8EA7-42EA-A74E-5A5F9CF9586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F13BF109-3B07-4640-81B8-9A42106048F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3DDAF319-00E5-452C-AC5D-B6A5AE7EAB6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66A26F24-006E-4BFF-ABB3-CCF930C14FC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38C3E148-C91F-4C7B-8E68-92F354A9142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E37D82F9-48A4-41DD-9C90-28337B05B94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BE8994DE-667B-4806-98DA-2B40C80137B4}"/>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A192569D-85FE-45D6-BD6E-1B3D3D45060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B837E5B4-0116-4478-B404-6CD2AF07896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AD1C706B-50C7-4BA9-A6EC-131544441F4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6203F344-221F-4BB9-BB96-1665E1698E8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C0216DE4-EC24-4AB7-9757-07CE8563C19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45A4235-8A88-45EC-B1C8-54ADD1D4332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91656415-D56A-48C2-8D7B-EE0EEC9B22C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78145F41-35CA-4AEA-8618-07A3B3C2F13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4D3FF667-380A-43B1-9B25-05B5AC22CAA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B81A5843-4669-480A-A113-2C048FA6D1F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F6F48C29-78E9-4A1E-8847-58DA7F366CF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BEA80536-8DB0-4AC2-9616-CE5E367BB491}"/>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77F86E50-508F-4699-924E-568FE0E7C9DE}"/>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67708158-5A4D-4D65-B8A1-E5BD8A009DBC}"/>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0B8C8297-CA62-493A-85BD-C39B747B7779}"/>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AA972285-566C-44C3-9FE7-DD043CEB6F76}"/>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7F378720-4638-4754-80DA-272C343F826F}"/>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EA02652D-7730-448D-B3F7-2A091CEAC159}"/>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FC39FE7F-243F-40B1-9D57-13A64263D3E6}"/>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A01E8AED-C8E8-4FCA-8978-174B8751B02E}"/>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1471B8AC-8699-4069-97D9-9CF858CC649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AA23F9FA-A39E-40CD-A2CE-3C6BC5DC8B0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74FFC30C-4BDF-413E-9825-07E3AD118C5E}"/>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26EEC31D-C03A-4985-B758-B7F62B8A360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205" name="直線コネクタ 204">
          <a:extLst>
            <a:ext uri="{FF2B5EF4-FFF2-40B4-BE49-F238E27FC236}">
              <a16:creationId xmlns:a16="http://schemas.microsoft.com/office/drawing/2014/main" id="{844DDA00-417A-4B38-AADF-D0541CD19445}"/>
            </a:ext>
          </a:extLst>
        </xdr:cNvPr>
        <xdr:cNvCxnSpPr/>
      </xdr:nvCxnSpPr>
      <xdr:spPr>
        <a:xfrm flipV="1">
          <a:off x="4086225" y="168344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4114D046-96F4-4F1E-B5C5-7CC28F744147}"/>
            </a:ext>
          </a:extLst>
        </xdr:cNvPr>
        <xdr:cNvSpPr txBox="1"/>
      </xdr:nvSpPr>
      <xdr:spPr>
        <a:xfrm>
          <a:off x="412496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207" name="直線コネクタ 206">
          <a:extLst>
            <a:ext uri="{FF2B5EF4-FFF2-40B4-BE49-F238E27FC236}">
              <a16:creationId xmlns:a16="http://schemas.microsoft.com/office/drawing/2014/main" id="{5B275DE3-D4C5-45CB-9164-7B6C4B8FB0E0}"/>
            </a:ext>
          </a:extLst>
        </xdr:cNvPr>
        <xdr:cNvCxnSpPr/>
      </xdr:nvCxnSpPr>
      <xdr:spPr>
        <a:xfrm>
          <a:off x="402082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4DA70C37-1F6A-46E0-9B4C-2E466EFB13D2}"/>
            </a:ext>
          </a:extLst>
        </xdr:cNvPr>
        <xdr:cNvSpPr txBox="1"/>
      </xdr:nvSpPr>
      <xdr:spPr>
        <a:xfrm>
          <a:off x="4124960" y="1661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09" name="直線コネクタ 208">
          <a:extLst>
            <a:ext uri="{FF2B5EF4-FFF2-40B4-BE49-F238E27FC236}">
              <a16:creationId xmlns:a16="http://schemas.microsoft.com/office/drawing/2014/main" id="{6F2A6216-F57E-4D6A-B802-54CD79D7E6A4}"/>
            </a:ext>
          </a:extLst>
        </xdr:cNvPr>
        <xdr:cNvCxnSpPr/>
      </xdr:nvCxnSpPr>
      <xdr:spPr>
        <a:xfrm>
          <a:off x="4020820" y="168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6C05087C-3425-47AF-9002-6F9845096536}"/>
            </a:ext>
          </a:extLst>
        </xdr:cNvPr>
        <xdr:cNvSpPr txBox="1"/>
      </xdr:nvSpPr>
      <xdr:spPr>
        <a:xfrm>
          <a:off x="4124960" y="1737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211" name="フローチャート: 判断 210">
          <a:extLst>
            <a:ext uri="{FF2B5EF4-FFF2-40B4-BE49-F238E27FC236}">
              <a16:creationId xmlns:a16="http://schemas.microsoft.com/office/drawing/2014/main" id="{D7255AAA-7133-4507-80DF-9A65F3036DEB}"/>
            </a:ext>
          </a:extLst>
        </xdr:cNvPr>
        <xdr:cNvSpPr/>
      </xdr:nvSpPr>
      <xdr:spPr>
        <a:xfrm>
          <a:off x="4036060"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212" name="フローチャート: 判断 211">
          <a:extLst>
            <a:ext uri="{FF2B5EF4-FFF2-40B4-BE49-F238E27FC236}">
              <a16:creationId xmlns:a16="http://schemas.microsoft.com/office/drawing/2014/main" id="{2B2BEAD5-09B7-4DDB-94FC-D8D450A4FFF2}"/>
            </a:ext>
          </a:extLst>
        </xdr:cNvPr>
        <xdr:cNvSpPr/>
      </xdr:nvSpPr>
      <xdr:spPr>
        <a:xfrm>
          <a:off x="3312160" y="17479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213" name="フローチャート: 判断 212">
          <a:extLst>
            <a:ext uri="{FF2B5EF4-FFF2-40B4-BE49-F238E27FC236}">
              <a16:creationId xmlns:a16="http://schemas.microsoft.com/office/drawing/2014/main" id="{AB1BF347-511C-46F2-8D39-24EFF9E93540}"/>
            </a:ext>
          </a:extLst>
        </xdr:cNvPr>
        <xdr:cNvSpPr/>
      </xdr:nvSpPr>
      <xdr:spPr>
        <a:xfrm>
          <a:off x="25146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214" name="フローチャート: 判断 213">
          <a:extLst>
            <a:ext uri="{FF2B5EF4-FFF2-40B4-BE49-F238E27FC236}">
              <a16:creationId xmlns:a16="http://schemas.microsoft.com/office/drawing/2014/main" id="{EB21F730-5B33-4D96-9791-48F63B3FE86F}"/>
            </a:ext>
          </a:extLst>
        </xdr:cNvPr>
        <xdr:cNvSpPr/>
      </xdr:nvSpPr>
      <xdr:spPr>
        <a:xfrm>
          <a:off x="173990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215" name="フローチャート: 判断 214">
          <a:extLst>
            <a:ext uri="{FF2B5EF4-FFF2-40B4-BE49-F238E27FC236}">
              <a16:creationId xmlns:a16="http://schemas.microsoft.com/office/drawing/2014/main" id="{18189F8F-C760-4322-9442-0ACCE8001A21}"/>
            </a:ext>
          </a:extLst>
        </xdr:cNvPr>
        <xdr:cNvSpPr/>
      </xdr:nvSpPr>
      <xdr:spPr>
        <a:xfrm>
          <a:off x="965200" y="1740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B96E1CA5-45F5-4708-B221-60A4AC938E8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B3E6CC3F-3F42-4408-9561-7327A15A225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8A5C91E3-F7EE-4DFB-A8B8-9654AF8A658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AE0F8104-2070-4F19-9192-5CC456DA095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A2D23AA0-150D-49AF-A7AE-64B5C67129E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147320</xdr:rowOff>
    </xdr:from>
    <xdr:to>
      <xdr:col>24</xdr:col>
      <xdr:colOff>114300</xdr:colOff>
      <xdr:row>106</xdr:row>
      <xdr:rowOff>77470</xdr:rowOff>
    </xdr:to>
    <xdr:sp macro="" textlink="">
      <xdr:nvSpPr>
        <xdr:cNvPr id="221" name="楕円 220">
          <a:extLst>
            <a:ext uri="{FF2B5EF4-FFF2-40B4-BE49-F238E27FC236}">
              <a16:creationId xmlns:a16="http://schemas.microsoft.com/office/drawing/2014/main" id="{E511755A-3B79-4D25-AA39-D53D01EC4707}"/>
            </a:ext>
          </a:extLst>
        </xdr:cNvPr>
        <xdr:cNvSpPr/>
      </xdr:nvSpPr>
      <xdr:spPr>
        <a:xfrm>
          <a:off x="4036060" y="1774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125747</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E08FCADC-8B52-4D67-9BC3-E53C35FA94E7}"/>
            </a:ext>
          </a:extLst>
        </xdr:cNvPr>
        <xdr:cNvSpPr txBox="1"/>
      </xdr:nvSpPr>
      <xdr:spPr>
        <a:xfrm>
          <a:off x="4124960"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113030</xdr:rowOff>
    </xdr:from>
    <xdr:to>
      <xdr:col>20</xdr:col>
      <xdr:colOff>38100</xdr:colOff>
      <xdr:row>106</xdr:row>
      <xdr:rowOff>43180</xdr:rowOff>
    </xdr:to>
    <xdr:sp macro="" textlink="">
      <xdr:nvSpPr>
        <xdr:cNvPr id="223" name="楕円 222">
          <a:extLst>
            <a:ext uri="{FF2B5EF4-FFF2-40B4-BE49-F238E27FC236}">
              <a16:creationId xmlns:a16="http://schemas.microsoft.com/office/drawing/2014/main" id="{FBE8DF12-7083-4A14-8B06-6F13DFD8EEF9}"/>
            </a:ext>
          </a:extLst>
        </xdr:cNvPr>
        <xdr:cNvSpPr/>
      </xdr:nvSpPr>
      <xdr:spPr>
        <a:xfrm>
          <a:off x="3312160" y="1771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163830</xdr:rowOff>
    </xdr:from>
    <xdr:to>
      <xdr:col>24</xdr:col>
      <xdr:colOff>63500</xdr:colOff>
      <xdr:row>106</xdr:row>
      <xdr:rowOff>26670</xdr:rowOff>
    </xdr:to>
    <xdr:cxnSp macro="">
      <xdr:nvCxnSpPr>
        <xdr:cNvPr id="224" name="直線コネクタ 223">
          <a:extLst>
            <a:ext uri="{FF2B5EF4-FFF2-40B4-BE49-F238E27FC236}">
              <a16:creationId xmlns:a16="http://schemas.microsoft.com/office/drawing/2014/main" id="{18B0DDCC-48DE-47F0-9CD3-878407F1713B}"/>
            </a:ext>
          </a:extLst>
        </xdr:cNvPr>
        <xdr:cNvCxnSpPr/>
      </xdr:nvCxnSpPr>
      <xdr:spPr>
        <a:xfrm>
          <a:off x="3355340" y="1776603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74930</xdr:rowOff>
    </xdr:from>
    <xdr:to>
      <xdr:col>15</xdr:col>
      <xdr:colOff>101600</xdr:colOff>
      <xdr:row>106</xdr:row>
      <xdr:rowOff>5080</xdr:rowOff>
    </xdr:to>
    <xdr:sp macro="" textlink="">
      <xdr:nvSpPr>
        <xdr:cNvPr id="225" name="楕円 224">
          <a:extLst>
            <a:ext uri="{FF2B5EF4-FFF2-40B4-BE49-F238E27FC236}">
              <a16:creationId xmlns:a16="http://schemas.microsoft.com/office/drawing/2014/main" id="{EDC120A6-5AAA-4D0E-B000-5D4E5388F7DC}"/>
            </a:ext>
          </a:extLst>
        </xdr:cNvPr>
        <xdr:cNvSpPr/>
      </xdr:nvSpPr>
      <xdr:spPr>
        <a:xfrm>
          <a:off x="251460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125730</xdr:rowOff>
    </xdr:from>
    <xdr:to>
      <xdr:col>19</xdr:col>
      <xdr:colOff>177800</xdr:colOff>
      <xdr:row>105</xdr:row>
      <xdr:rowOff>163830</xdr:rowOff>
    </xdr:to>
    <xdr:cxnSp macro="">
      <xdr:nvCxnSpPr>
        <xdr:cNvPr id="226" name="直線コネクタ 225">
          <a:extLst>
            <a:ext uri="{FF2B5EF4-FFF2-40B4-BE49-F238E27FC236}">
              <a16:creationId xmlns:a16="http://schemas.microsoft.com/office/drawing/2014/main" id="{1DC9574C-C598-421C-A740-56A8BFB8DF70}"/>
            </a:ext>
          </a:extLst>
        </xdr:cNvPr>
        <xdr:cNvCxnSpPr/>
      </xdr:nvCxnSpPr>
      <xdr:spPr>
        <a:xfrm>
          <a:off x="2565400" y="177279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227" name="楕円 226">
          <a:extLst>
            <a:ext uri="{FF2B5EF4-FFF2-40B4-BE49-F238E27FC236}">
              <a16:creationId xmlns:a16="http://schemas.microsoft.com/office/drawing/2014/main" id="{417CC78D-55D2-45C4-9309-F73EB92C204F}"/>
            </a:ext>
          </a:extLst>
        </xdr:cNvPr>
        <xdr:cNvSpPr/>
      </xdr:nvSpPr>
      <xdr:spPr>
        <a:xfrm>
          <a:off x="17399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125730</xdr:rowOff>
    </xdr:to>
    <xdr:cxnSp macro="">
      <xdr:nvCxnSpPr>
        <xdr:cNvPr id="228" name="直線コネクタ 227">
          <a:extLst>
            <a:ext uri="{FF2B5EF4-FFF2-40B4-BE49-F238E27FC236}">
              <a16:creationId xmlns:a16="http://schemas.microsoft.com/office/drawing/2014/main" id="{BFD05401-B544-421F-ACBD-B5BF90BEACC3}"/>
            </a:ext>
          </a:extLst>
        </xdr:cNvPr>
        <xdr:cNvCxnSpPr/>
      </xdr:nvCxnSpPr>
      <xdr:spPr>
        <a:xfrm>
          <a:off x="1790700" y="1768983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170180</xdr:rowOff>
    </xdr:from>
    <xdr:to>
      <xdr:col>6</xdr:col>
      <xdr:colOff>38100</xdr:colOff>
      <xdr:row>105</xdr:row>
      <xdr:rowOff>100330</xdr:rowOff>
    </xdr:to>
    <xdr:sp macro="" textlink="">
      <xdr:nvSpPr>
        <xdr:cNvPr id="229" name="楕円 228">
          <a:extLst>
            <a:ext uri="{FF2B5EF4-FFF2-40B4-BE49-F238E27FC236}">
              <a16:creationId xmlns:a16="http://schemas.microsoft.com/office/drawing/2014/main" id="{F9BB59E4-9D29-42FB-A724-61A36B0D4018}"/>
            </a:ext>
          </a:extLst>
        </xdr:cNvPr>
        <xdr:cNvSpPr/>
      </xdr:nvSpPr>
      <xdr:spPr>
        <a:xfrm>
          <a:off x="965200" y="1760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49530</xdr:rowOff>
    </xdr:from>
    <xdr:to>
      <xdr:col>10</xdr:col>
      <xdr:colOff>114300</xdr:colOff>
      <xdr:row>105</xdr:row>
      <xdr:rowOff>87630</xdr:rowOff>
    </xdr:to>
    <xdr:cxnSp macro="">
      <xdr:nvCxnSpPr>
        <xdr:cNvPr id="230" name="直線コネクタ 229">
          <a:extLst>
            <a:ext uri="{FF2B5EF4-FFF2-40B4-BE49-F238E27FC236}">
              <a16:creationId xmlns:a16="http://schemas.microsoft.com/office/drawing/2014/main" id="{CD1CCA92-0F42-40BA-BCF4-F18F2EFF27E0}"/>
            </a:ext>
          </a:extLst>
        </xdr:cNvPr>
        <xdr:cNvCxnSpPr/>
      </xdr:nvCxnSpPr>
      <xdr:spPr>
        <a:xfrm>
          <a:off x="1008380" y="176517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231" name="n_1aveValue【市民会館】&#10;有形固定資産減価償却率">
          <a:extLst>
            <a:ext uri="{FF2B5EF4-FFF2-40B4-BE49-F238E27FC236}">
              <a16:creationId xmlns:a16="http://schemas.microsoft.com/office/drawing/2014/main" id="{1967C68D-A821-4DEB-96BA-9E1C12190644}"/>
            </a:ext>
          </a:extLst>
        </xdr:cNvPr>
        <xdr:cNvSpPr txBox="1"/>
      </xdr:nvSpPr>
      <xdr:spPr>
        <a:xfrm>
          <a:off x="317056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232" name="n_2aveValue【市民会館】&#10;有形固定資産減価償却率">
          <a:extLst>
            <a:ext uri="{FF2B5EF4-FFF2-40B4-BE49-F238E27FC236}">
              <a16:creationId xmlns:a16="http://schemas.microsoft.com/office/drawing/2014/main" id="{CF288F3B-C92C-4DE9-BD15-CA1BE707C717}"/>
            </a:ext>
          </a:extLst>
        </xdr:cNvPr>
        <xdr:cNvSpPr txBox="1"/>
      </xdr:nvSpPr>
      <xdr:spPr>
        <a:xfrm>
          <a:off x="238570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233" name="n_3aveValue【市民会館】&#10;有形固定資産減価償却率">
          <a:extLst>
            <a:ext uri="{FF2B5EF4-FFF2-40B4-BE49-F238E27FC236}">
              <a16:creationId xmlns:a16="http://schemas.microsoft.com/office/drawing/2014/main" id="{D6DC03D7-CBAC-4404-BAB4-D597A765CCF7}"/>
            </a:ext>
          </a:extLst>
        </xdr:cNvPr>
        <xdr:cNvSpPr txBox="1"/>
      </xdr:nvSpPr>
      <xdr:spPr>
        <a:xfrm>
          <a:off x="161100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234" name="n_4aveValue【市民会館】&#10;有形固定資産減価償却率">
          <a:extLst>
            <a:ext uri="{FF2B5EF4-FFF2-40B4-BE49-F238E27FC236}">
              <a16:creationId xmlns:a16="http://schemas.microsoft.com/office/drawing/2014/main" id="{D129D72D-57E1-4FA1-AEE4-EB31BA3805A3}"/>
            </a:ext>
          </a:extLst>
        </xdr:cNvPr>
        <xdr:cNvSpPr txBox="1"/>
      </xdr:nvSpPr>
      <xdr:spPr>
        <a:xfrm>
          <a:off x="83630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34307</xdr:rowOff>
    </xdr:from>
    <xdr:ext cx="405111" cy="259045"/>
    <xdr:sp macro="" textlink="">
      <xdr:nvSpPr>
        <xdr:cNvPr id="235" name="n_1mainValue【市民会館】&#10;有形固定資産減価償却率">
          <a:extLst>
            <a:ext uri="{FF2B5EF4-FFF2-40B4-BE49-F238E27FC236}">
              <a16:creationId xmlns:a16="http://schemas.microsoft.com/office/drawing/2014/main" id="{5ED13AF5-98CA-4192-AF7A-7C371AC0DAA2}"/>
            </a:ext>
          </a:extLst>
        </xdr:cNvPr>
        <xdr:cNvSpPr txBox="1"/>
      </xdr:nvSpPr>
      <xdr:spPr>
        <a:xfrm>
          <a:off x="317056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236" name="n_2mainValue【市民会館】&#10;有形固定資産減価償却率">
          <a:extLst>
            <a:ext uri="{FF2B5EF4-FFF2-40B4-BE49-F238E27FC236}">
              <a16:creationId xmlns:a16="http://schemas.microsoft.com/office/drawing/2014/main" id="{4F780E48-C426-48A6-8DC0-B78220F3A156}"/>
            </a:ext>
          </a:extLst>
        </xdr:cNvPr>
        <xdr:cNvSpPr txBox="1"/>
      </xdr:nvSpPr>
      <xdr:spPr>
        <a:xfrm>
          <a:off x="238570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237" name="n_3mainValue【市民会館】&#10;有形固定資産減価償却率">
          <a:extLst>
            <a:ext uri="{FF2B5EF4-FFF2-40B4-BE49-F238E27FC236}">
              <a16:creationId xmlns:a16="http://schemas.microsoft.com/office/drawing/2014/main" id="{199C72D3-C36B-4CD0-9002-CAFD231FD228}"/>
            </a:ext>
          </a:extLst>
        </xdr:cNvPr>
        <xdr:cNvSpPr txBox="1"/>
      </xdr:nvSpPr>
      <xdr:spPr>
        <a:xfrm>
          <a:off x="161100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91457</xdr:rowOff>
    </xdr:from>
    <xdr:ext cx="405111" cy="259045"/>
    <xdr:sp macro="" textlink="">
      <xdr:nvSpPr>
        <xdr:cNvPr id="238" name="n_4mainValue【市民会館】&#10;有形固定資産減価償却率">
          <a:extLst>
            <a:ext uri="{FF2B5EF4-FFF2-40B4-BE49-F238E27FC236}">
              <a16:creationId xmlns:a16="http://schemas.microsoft.com/office/drawing/2014/main" id="{AA924474-C355-4FBB-9DE7-67C4BAA85E10}"/>
            </a:ext>
          </a:extLst>
        </xdr:cNvPr>
        <xdr:cNvSpPr txBox="1"/>
      </xdr:nvSpPr>
      <xdr:spPr>
        <a:xfrm>
          <a:off x="83630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B7CD51C3-B853-4D8B-A7AA-1C9EBE8C6FB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8F5B9D5B-DCBA-490A-BF1F-40A700DC3EB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6D8123CE-4404-4CF4-B46D-C10D4C0B0DF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27115E2E-BFB3-4D56-B775-9C9B1D73E9D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48918670-72B3-4DD5-B7AC-229DEB0707F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AB6F2F6C-6CBE-4181-AA51-929E787195A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BFF3C5D5-52C5-47B4-9139-41040E9972A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5FC76E9D-6B74-4505-81AB-623D026B94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ADB65378-9B06-492C-A8D1-C9297ABC439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FBE48CF6-929E-41BC-A0D8-8D86C703B06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a:extLst>
            <a:ext uri="{FF2B5EF4-FFF2-40B4-BE49-F238E27FC236}">
              <a16:creationId xmlns:a16="http://schemas.microsoft.com/office/drawing/2014/main" id="{149048D9-222C-4420-A693-47082A83A156}"/>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a:extLst>
            <a:ext uri="{FF2B5EF4-FFF2-40B4-BE49-F238E27FC236}">
              <a16:creationId xmlns:a16="http://schemas.microsoft.com/office/drawing/2014/main" id="{CF95CE57-A3A7-4B25-8334-A8471E3C6C54}"/>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a:extLst>
            <a:ext uri="{FF2B5EF4-FFF2-40B4-BE49-F238E27FC236}">
              <a16:creationId xmlns:a16="http://schemas.microsoft.com/office/drawing/2014/main" id="{B8613205-7494-4108-A98C-57D05024BFDA}"/>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a:extLst>
            <a:ext uri="{FF2B5EF4-FFF2-40B4-BE49-F238E27FC236}">
              <a16:creationId xmlns:a16="http://schemas.microsoft.com/office/drawing/2014/main" id="{306B9F35-E433-40C3-ADFB-6CB761FC1A21}"/>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a:extLst>
            <a:ext uri="{FF2B5EF4-FFF2-40B4-BE49-F238E27FC236}">
              <a16:creationId xmlns:a16="http://schemas.microsoft.com/office/drawing/2014/main" id="{08025A5F-EF9C-4373-B4D3-221D8F2DBF4E}"/>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a:extLst>
            <a:ext uri="{FF2B5EF4-FFF2-40B4-BE49-F238E27FC236}">
              <a16:creationId xmlns:a16="http://schemas.microsoft.com/office/drawing/2014/main" id="{E080A6DA-EA89-41E0-B517-48E467530929}"/>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a:extLst>
            <a:ext uri="{FF2B5EF4-FFF2-40B4-BE49-F238E27FC236}">
              <a16:creationId xmlns:a16="http://schemas.microsoft.com/office/drawing/2014/main" id="{98CDFC60-67F8-4D35-A8D5-630E1F58ED24}"/>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a:extLst>
            <a:ext uri="{FF2B5EF4-FFF2-40B4-BE49-F238E27FC236}">
              <a16:creationId xmlns:a16="http://schemas.microsoft.com/office/drawing/2014/main" id="{3393AEF4-DC54-4410-92E5-8C017180C4BD}"/>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a:extLst>
            <a:ext uri="{FF2B5EF4-FFF2-40B4-BE49-F238E27FC236}">
              <a16:creationId xmlns:a16="http://schemas.microsoft.com/office/drawing/2014/main" id="{39B79070-9371-45B4-A2A4-B3CC622CD8F9}"/>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a:extLst>
            <a:ext uri="{FF2B5EF4-FFF2-40B4-BE49-F238E27FC236}">
              <a16:creationId xmlns:a16="http://schemas.microsoft.com/office/drawing/2014/main" id="{58A86828-8C19-4769-B2FF-22DC51C1ACB7}"/>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a:extLst>
            <a:ext uri="{FF2B5EF4-FFF2-40B4-BE49-F238E27FC236}">
              <a16:creationId xmlns:a16="http://schemas.microsoft.com/office/drawing/2014/main" id="{00752F77-1835-4DCA-A846-E7C050A0B136}"/>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a:extLst>
            <a:ext uri="{FF2B5EF4-FFF2-40B4-BE49-F238E27FC236}">
              <a16:creationId xmlns:a16="http://schemas.microsoft.com/office/drawing/2014/main" id="{F7EFD360-68CA-4C0A-A575-258A979B2E84}"/>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a:extLst>
            <a:ext uri="{FF2B5EF4-FFF2-40B4-BE49-F238E27FC236}">
              <a16:creationId xmlns:a16="http://schemas.microsoft.com/office/drawing/2014/main" id="{CE91ED89-4C40-4DEC-A486-18A8D166BBE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a:extLst>
            <a:ext uri="{FF2B5EF4-FFF2-40B4-BE49-F238E27FC236}">
              <a16:creationId xmlns:a16="http://schemas.microsoft.com/office/drawing/2014/main" id="{ED50AABD-EB64-4643-916A-D50DBD40A23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a:extLst>
            <a:ext uri="{FF2B5EF4-FFF2-40B4-BE49-F238E27FC236}">
              <a16:creationId xmlns:a16="http://schemas.microsoft.com/office/drawing/2014/main" id="{76C7831E-5947-4065-B192-6F62F272212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264" name="直線コネクタ 263">
          <a:extLst>
            <a:ext uri="{FF2B5EF4-FFF2-40B4-BE49-F238E27FC236}">
              <a16:creationId xmlns:a16="http://schemas.microsoft.com/office/drawing/2014/main" id="{05A93034-01FA-408E-B139-D8BEBD0B7966}"/>
            </a:ext>
          </a:extLst>
        </xdr:cNvPr>
        <xdr:cNvCxnSpPr/>
      </xdr:nvCxnSpPr>
      <xdr:spPr>
        <a:xfrm flipV="1">
          <a:off x="9219565" y="1691531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5" name="【市民会館】&#10;一人当たり面積最小値テキスト">
          <a:extLst>
            <a:ext uri="{FF2B5EF4-FFF2-40B4-BE49-F238E27FC236}">
              <a16:creationId xmlns:a16="http://schemas.microsoft.com/office/drawing/2014/main" id="{703D5AD3-260A-4B09-9EB0-23DE06E9E6B3}"/>
            </a:ext>
          </a:extLst>
        </xdr:cNvPr>
        <xdr:cNvSpPr txBox="1"/>
      </xdr:nvSpPr>
      <xdr:spPr>
        <a:xfrm>
          <a:off x="925830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6" name="直線コネクタ 265">
          <a:extLst>
            <a:ext uri="{FF2B5EF4-FFF2-40B4-BE49-F238E27FC236}">
              <a16:creationId xmlns:a16="http://schemas.microsoft.com/office/drawing/2014/main" id="{D0CF2C5D-F132-4DA3-81BB-97FA682C54B9}"/>
            </a:ext>
          </a:extLst>
        </xdr:cNvPr>
        <xdr:cNvCxnSpPr/>
      </xdr:nvCxnSpPr>
      <xdr:spPr>
        <a:xfrm>
          <a:off x="915416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267" name="【市民会館】&#10;一人当たり面積最大値テキスト">
          <a:extLst>
            <a:ext uri="{FF2B5EF4-FFF2-40B4-BE49-F238E27FC236}">
              <a16:creationId xmlns:a16="http://schemas.microsoft.com/office/drawing/2014/main" id="{E6245C64-FD96-4120-B3CF-757D8D009AFB}"/>
            </a:ext>
          </a:extLst>
        </xdr:cNvPr>
        <xdr:cNvSpPr txBox="1"/>
      </xdr:nvSpPr>
      <xdr:spPr>
        <a:xfrm>
          <a:off x="925830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268" name="直線コネクタ 267">
          <a:extLst>
            <a:ext uri="{FF2B5EF4-FFF2-40B4-BE49-F238E27FC236}">
              <a16:creationId xmlns:a16="http://schemas.microsoft.com/office/drawing/2014/main" id="{9180C76E-3F2D-4612-A76C-8F310643EB0B}"/>
            </a:ext>
          </a:extLst>
        </xdr:cNvPr>
        <xdr:cNvCxnSpPr/>
      </xdr:nvCxnSpPr>
      <xdr:spPr>
        <a:xfrm>
          <a:off x="915416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269" name="【市民会館】&#10;一人当たり面積平均値テキスト">
          <a:extLst>
            <a:ext uri="{FF2B5EF4-FFF2-40B4-BE49-F238E27FC236}">
              <a16:creationId xmlns:a16="http://schemas.microsoft.com/office/drawing/2014/main" id="{6ADAD648-59E3-4B72-9FED-DD4C37100921}"/>
            </a:ext>
          </a:extLst>
        </xdr:cNvPr>
        <xdr:cNvSpPr txBox="1"/>
      </xdr:nvSpPr>
      <xdr:spPr>
        <a:xfrm>
          <a:off x="925830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270" name="フローチャート: 判断 269">
          <a:extLst>
            <a:ext uri="{FF2B5EF4-FFF2-40B4-BE49-F238E27FC236}">
              <a16:creationId xmlns:a16="http://schemas.microsoft.com/office/drawing/2014/main" id="{86830A56-2602-4820-90D5-DB7C6B75F453}"/>
            </a:ext>
          </a:extLst>
        </xdr:cNvPr>
        <xdr:cNvSpPr/>
      </xdr:nvSpPr>
      <xdr:spPr>
        <a:xfrm>
          <a:off x="919226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271" name="フローチャート: 判断 270">
          <a:extLst>
            <a:ext uri="{FF2B5EF4-FFF2-40B4-BE49-F238E27FC236}">
              <a16:creationId xmlns:a16="http://schemas.microsoft.com/office/drawing/2014/main" id="{870121E0-A92E-40E5-BF16-82A2B006E391}"/>
            </a:ext>
          </a:extLst>
        </xdr:cNvPr>
        <xdr:cNvSpPr/>
      </xdr:nvSpPr>
      <xdr:spPr>
        <a:xfrm>
          <a:off x="8445500" y="1785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272" name="フローチャート: 判断 271">
          <a:extLst>
            <a:ext uri="{FF2B5EF4-FFF2-40B4-BE49-F238E27FC236}">
              <a16:creationId xmlns:a16="http://schemas.microsoft.com/office/drawing/2014/main" id="{D6D0CB02-5317-45CE-BC59-704F654FE427}"/>
            </a:ext>
          </a:extLst>
        </xdr:cNvPr>
        <xdr:cNvSpPr/>
      </xdr:nvSpPr>
      <xdr:spPr>
        <a:xfrm>
          <a:off x="7670800" y="17858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273" name="フローチャート: 判断 272">
          <a:extLst>
            <a:ext uri="{FF2B5EF4-FFF2-40B4-BE49-F238E27FC236}">
              <a16:creationId xmlns:a16="http://schemas.microsoft.com/office/drawing/2014/main" id="{0492FDC2-E16A-49CC-9DB0-09D032FFCDCC}"/>
            </a:ext>
          </a:extLst>
        </xdr:cNvPr>
        <xdr:cNvSpPr/>
      </xdr:nvSpPr>
      <xdr:spPr>
        <a:xfrm>
          <a:off x="6873240" y="17847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274" name="フローチャート: 判断 273">
          <a:extLst>
            <a:ext uri="{FF2B5EF4-FFF2-40B4-BE49-F238E27FC236}">
              <a16:creationId xmlns:a16="http://schemas.microsoft.com/office/drawing/2014/main" id="{0888AB60-276A-42A5-A76F-4BD923C2D10C}"/>
            </a:ext>
          </a:extLst>
        </xdr:cNvPr>
        <xdr:cNvSpPr/>
      </xdr:nvSpPr>
      <xdr:spPr>
        <a:xfrm>
          <a:off x="60985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5B4B6FA3-0B62-4806-B426-956C8CD7138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105151E5-C3D4-4D57-9569-791B1C321D2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B84F296A-53BE-4A79-8F5E-8CFDEB2AF9E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1A581DFC-34F3-4EBA-BAB8-AAD800E2421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1F6B2AC1-DB39-472F-8547-0382EFD511D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280" name="楕円 279">
          <a:extLst>
            <a:ext uri="{FF2B5EF4-FFF2-40B4-BE49-F238E27FC236}">
              <a16:creationId xmlns:a16="http://schemas.microsoft.com/office/drawing/2014/main" id="{15DD27AB-6779-4E41-BB44-9E06BE044E05}"/>
            </a:ext>
          </a:extLst>
        </xdr:cNvPr>
        <xdr:cNvSpPr/>
      </xdr:nvSpPr>
      <xdr:spPr>
        <a:xfrm>
          <a:off x="9192260" y="17962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281" name="【市民会館】&#10;一人当たり面積該当値テキスト">
          <a:extLst>
            <a:ext uri="{FF2B5EF4-FFF2-40B4-BE49-F238E27FC236}">
              <a16:creationId xmlns:a16="http://schemas.microsoft.com/office/drawing/2014/main" id="{F0A2DA45-21A7-4FFA-B835-F9A8B7622860}"/>
            </a:ext>
          </a:extLst>
        </xdr:cNvPr>
        <xdr:cNvSpPr txBox="1"/>
      </xdr:nvSpPr>
      <xdr:spPr>
        <a:xfrm>
          <a:off x="9258300"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28666</xdr:rowOff>
    </xdr:from>
    <xdr:to>
      <xdr:col>50</xdr:col>
      <xdr:colOff>165100</xdr:colOff>
      <xdr:row>107</xdr:row>
      <xdr:rowOff>130266</xdr:rowOff>
    </xdr:to>
    <xdr:sp macro="" textlink="">
      <xdr:nvSpPr>
        <xdr:cNvPr id="282" name="楕円 281">
          <a:extLst>
            <a:ext uri="{FF2B5EF4-FFF2-40B4-BE49-F238E27FC236}">
              <a16:creationId xmlns:a16="http://schemas.microsoft.com/office/drawing/2014/main" id="{7D5C71A7-1BAC-4837-8DBE-02134D8CC676}"/>
            </a:ext>
          </a:extLst>
        </xdr:cNvPr>
        <xdr:cNvSpPr/>
      </xdr:nvSpPr>
      <xdr:spPr>
        <a:xfrm>
          <a:off x="8445500" y="179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79466</xdr:rowOff>
    </xdr:to>
    <xdr:cxnSp macro="">
      <xdr:nvCxnSpPr>
        <xdr:cNvPr id="283" name="直線コネクタ 282">
          <a:extLst>
            <a:ext uri="{FF2B5EF4-FFF2-40B4-BE49-F238E27FC236}">
              <a16:creationId xmlns:a16="http://schemas.microsoft.com/office/drawing/2014/main" id="{6B80BEB2-8BCF-4FCE-AD05-47AE98C30695}"/>
            </a:ext>
          </a:extLst>
        </xdr:cNvPr>
        <xdr:cNvCxnSpPr/>
      </xdr:nvCxnSpPr>
      <xdr:spPr>
        <a:xfrm flipV="1">
          <a:off x="8496300" y="18013680"/>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33564</xdr:rowOff>
    </xdr:from>
    <xdr:to>
      <xdr:col>46</xdr:col>
      <xdr:colOff>38100</xdr:colOff>
      <xdr:row>107</xdr:row>
      <xdr:rowOff>135164</xdr:rowOff>
    </xdr:to>
    <xdr:sp macro="" textlink="">
      <xdr:nvSpPr>
        <xdr:cNvPr id="284" name="楕円 283">
          <a:extLst>
            <a:ext uri="{FF2B5EF4-FFF2-40B4-BE49-F238E27FC236}">
              <a16:creationId xmlns:a16="http://schemas.microsoft.com/office/drawing/2014/main" id="{6E68D1AD-3888-48A0-8B15-20FD1A659BFF}"/>
            </a:ext>
          </a:extLst>
        </xdr:cNvPr>
        <xdr:cNvSpPr/>
      </xdr:nvSpPr>
      <xdr:spPr>
        <a:xfrm>
          <a:off x="7670800" y="17971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79466</xdr:rowOff>
    </xdr:from>
    <xdr:to>
      <xdr:col>50</xdr:col>
      <xdr:colOff>114300</xdr:colOff>
      <xdr:row>107</xdr:row>
      <xdr:rowOff>84364</xdr:rowOff>
    </xdr:to>
    <xdr:cxnSp macro="">
      <xdr:nvCxnSpPr>
        <xdr:cNvPr id="285" name="直線コネクタ 284">
          <a:extLst>
            <a:ext uri="{FF2B5EF4-FFF2-40B4-BE49-F238E27FC236}">
              <a16:creationId xmlns:a16="http://schemas.microsoft.com/office/drawing/2014/main" id="{DD8A8743-68FA-4A7D-9C12-E4023C983C62}"/>
            </a:ext>
          </a:extLst>
        </xdr:cNvPr>
        <xdr:cNvCxnSpPr/>
      </xdr:nvCxnSpPr>
      <xdr:spPr>
        <a:xfrm flipV="1">
          <a:off x="7713980" y="1801694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286" name="楕円 285">
          <a:extLst>
            <a:ext uri="{FF2B5EF4-FFF2-40B4-BE49-F238E27FC236}">
              <a16:creationId xmlns:a16="http://schemas.microsoft.com/office/drawing/2014/main" id="{0CDDC1F3-16B1-45FC-8354-BE5F301E05BA}"/>
            </a:ext>
          </a:extLst>
        </xdr:cNvPr>
        <xdr:cNvSpPr/>
      </xdr:nvSpPr>
      <xdr:spPr>
        <a:xfrm>
          <a:off x="68732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84364</xdr:rowOff>
    </xdr:from>
    <xdr:to>
      <xdr:col>45</xdr:col>
      <xdr:colOff>177800</xdr:colOff>
      <xdr:row>107</xdr:row>
      <xdr:rowOff>87630</xdr:rowOff>
    </xdr:to>
    <xdr:cxnSp macro="">
      <xdr:nvCxnSpPr>
        <xdr:cNvPr id="287" name="直線コネクタ 286">
          <a:extLst>
            <a:ext uri="{FF2B5EF4-FFF2-40B4-BE49-F238E27FC236}">
              <a16:creationId xmlns:a16="http://schemas.microsoft.com/office/drawing/2014/main" id="{41170ADE-ACEB-4C48-AEC7-D9FA30DEF471}"/>
            </a:ext>
          </a:extLst>
        </xdr:cNvPr>
        <xdr:cNvCxnSpPr/>
      </xdr:nvCxnSpPr>
      <xdr:spPr>
        <a:xfrm flipV="1">
          <a:off x="6924040" y="1802184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41729</xdr:rowOff>
    </xdr:from>
    <xdr:to>
      <xdr:col>36</xdr:col>
      <xdr:colOff>165100</xdr:colOff>
      <xdr:row>107</xdr:row>
      <xdr:rowOff>143329</xdr:rowOff>
    </xdr:to>
    <xdr:sp macro="" textlink="">
      <xdr:nvSpPr>
        <xdr:cNvPr id="288" name="楕円 287">
          <a:extLst>
            <a:ext uri="{FF2B5EF4-FFF2-40B4-BE49-F238E27FC236}">
              <a16:creationId xmlns:a16="http://schemas.microsoft.com/office/drawing/2014/main" id="{BCBEE083-EC5A-4CC8-99AF-2B4055E4A85C}"/>
            </a:ext>
          </a:extLst>
        </xdr:cNvPr>
        <xdr:cNvSpPr/>
      </xdr:nvSpPr>
      <xdr:spPr>
        <a:xfrm>
          <a:off x="6098540" y="179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92529</xdr:rowOff>
    </xdr:to>
    <xdr:cxnSp macro="">
      <xdr:nvCxnSpPr>
        <xdr:cNvPr id="289" name="直線コネクタ 288">
          <a:extLst>
            <a:ext uri="{FF2B5EF4-FFF2-40B4-BE49-F238E27FC236}">
              <a16:creationId xmlns:a16="http://schemas.microsoft.com/office/drawing/2014/main" id="{101F7C49-40DA-419F-A813-917728CB77F7}"/>
            </a:ext>
          </a:extLst>
        </xdr:cNvPr>
        <xdr:cNvCxnSpPr/>
      </xdr:nvCxnSpPr>
      <xdr:spPr>
        <a:xfrm flipV="1">
          <a:off x="6149340" y="18025110"/>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290" name="n_1aveValue【市民会館】&#10;一人当たり面積">
          <a:extLst>
            <a:ext uri="{FF2B5EF4-FFF2-40B4-BE49-F238E27FC236}">
              <a16:creationId xmlns:a16="http://schemas.microsoft.com/office/drawing/2014/main" id="{7AC29FD6-8BC7-4691-9D0C-D446EC58D4F1}"/>
            </a:ext>
          </a:extLst>
        </xdr:cNvPr>
        <xdr:cNvSpPr txBox="1"/>
      </xdr:nvSpPr>
      <xdr:spPr>
        <a:xfrm>
          <a:off x="827158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291" name="n_2aveValue【市民会館】&#10;一人当たり面積">
          <a:extLst>
            <a:ext uri="{FF2B5EF4-FFF2-40B4-BE49-F238E27FC236}">
              <a16:creationId xmlns:a16="http://schemas.microsoft.com/office/drawing/2014/main" id="{0945EFBC-6EF4-4DA6-9F17-34D8F35F01D9}"/>
            </a:ext>
          </a:extLst>
        </xdr:cNvPr>
        <xdr:cNvSpPr txBox="1"/>
      </xdr:nvSpPr>
      <xdr:spPr>
        <a:xfrm>
          <a:off x="750958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292" name="n_3aveValue【市民会館】&#10;一人当たり面積">
          <a:extLst>
            <a:ext uri="{FF2B5EF4-FFF2-40B4-BE49-F238E27FC236}">
              <a16:creationId xmlns:a16="http://schemas.microsoft.com/office/drawing/2014/main" id="{C04DBB3E-C66B-4401-938F-26A8FB0B5B8A}"/>
            </a:ext>
          </a:extLst>
        </xdr:cNvPr>
        <xdr:cNvSpPr txBox="1"/>
      </xdr:nvSpPr>
      <xdr:spPr>
        <a:xfrm>
          <a:off x="67120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293" name="n_4aveValue【市民会館】&#10;一人当たり面積">
          <a:extLst>
            <a:ext uri="{FF2B5EF4-FFF2-40B4-BE49-F238E27FC236}">
              <a16:creationId xmlns:a16="http://schemas.microsoft.com/office/drawing/2014/main" id="{761048DA-7F60-4AA2-A20B-6CEF91A0FFBD}"/>
            </a:ext>
          </a:extLst>
        </xdr:cNvPr>
        <xdr:cNvSpPr txBox="1"/>
      </xdr:nvSpPr>
      <xdr:spPr>
        <a:xfrm>
          <a:off x="59373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121393</xdr:rowOff>
    </xdr:from>
    <xdr:ext cx="469744" cy="259045"/>
    <xdr:sp macro="" textlink="">
      <xdr:nvSpPr>
        <xdr:cNvPr id="294" name="n_1mainValue【市民会館】&#10;一人当たり面積">
          <a:extLst>
            <a:ext uri="{FF2B5EF4-FFF2-40B4-BE49-F238E27FC236}">
              <a16:creationId xmlns:a16="http://schemas.microsoft.com/office/drawing/2014/main" id="{AA7C6F4A-D5EE-46D0-8131-363ADE8F3FB9}"/>
            </a:ext>
          </a:extLst>
        </xdr:cNvPr>
        <xdr:cNvSpPr txBox="1"/>
      </xdr:nvSpPr>
      <xdr:spPr>
        <a:xfrm>
          <a:off x="8271587" y="1805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126291</xdr:rowOff>
    </xdr:from>
    <xdr:ext cx="469744" cy="259045"/>
    <xdr:sp macro="" textlink="">
      <xdr:nvSpPr>
        <xdr:cNvPr id="295" name="n_2mainValue【市民会館】&#10;一人当たり面積">
          <a:extLst>
            <a:ext uri="{FF2B5EF4-FFF2-40B4-BE49-F238E27FC236}">
              <a16:creationId xmlns:a16="http://schemas.microsoft.com/office/drawing/2014/main" id="{10A5EC7D-3726-4133-9E49-CA67303102F2}"/>
            </a:ext>
          </a:extLst>
        </xdr:cNvPr>
        <xdr:cNvSpPr txBox="1"/>
      </xdr:nvSpPr>
      <xdr:spPr>
        <a:xfrm>
          <a:off x="7509587" y="1806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296" name="n_3mainValue【市民会館】&#10;一人当たり面積">
          <a:extLst>
            <a:ext uri="{FF2B5EF4-FFF2-40B4-BE49-F238E27FC236}">
              <a16:creationId xmlns:a16="http://schemas.microsoft.com/office/drawing/2014/main" id="{C673775F-F746-476A-A2D1-C3862C03F465}"/>
            </a:ext>
          </a:extLst>
        </xdr:cNvPr>
        <xdr:cNvSpPr txBox="1"/>
      </xdr:nvSpPr>
      <xdr:spPr>
        <a:xfrm>
          <a:off x="67120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134456</xdr:rowOff>
    </xdr:from>
    <xdr:ext cx="469744" cy="259045"/>
    <xdr:sp macro="" textlink="">
      <xdr:nvSpPr>
        <xdr:cNvPr id="297" name="n_4mainValue【市民会館】&#10;一人当たり面積">
          <a:extLst>
            <a:ext uri="{FF2B5EF4-FFF2-40B4-BE49-F238E27FC236}">
              <a16:creationId xmlns:a16="http://schemas.microsoft.com/office/drawing/2014/main" id="{03CAF024-F0FD-46BA-9EA4-BBCAF0C4C543}"/>
            </a:ext>
          </a:extLst>
        </xdr:cNvPr>
        <xdr:cNvSpPr txBox="1"/>
      </xdr:nvSpPr>
      <xdr:spPr>
        <a:xfrm>
          <a:off x="5937327" y="180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9F39EC10-8C0B-4ED9-AA3E-404A197ED8F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32E850C-4530-4279-9603-D4EBAFE8EBE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92E1F820-42BE-4797-94C2-04D10DBC1AD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E895EA5F-7EDC-488A-8996-65DA115DE90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ED472B6-D09B-4164-B773-EF1897F40DF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4D316A93-98EB-4A9E-AEF4-F887C3FD8DB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CB5CC3C1-4016-4623-8C10-80D626482FE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20AF17E9-F155-4E8E-B78B-C75D242731A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291C76DC-C674-42F1-8398-E3873A86F75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6D90FA11-6CA1-4814-BD78-78F29D68A07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744152C1-C7F3-4791-A15E-BC2E9CD15CB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46571E08-B9AE-4189-9B11-14373D24C2C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45CD60D7-B67F-4655-B787-D8341E2C39E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D9918CF-2567-4EDA-8048-AEF324BDFA9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A79A6B70-639F-4FE1-853D-E770C824453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6A50888F-E4CD-4D45-8F28-6067C74E1A6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E7503F8D-FB54-4CAC-92DA-DE6B9938ED2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2BE4EC7C-19B2-4762-AED2-646BDF4F23E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3E5D601D-3ADD-433C-8D51-8C0BE12D426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2E5E6D1A-30DB-4B58-B2DE-2CB232E5AB3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BFE9943D-472F-4F2A-9E33-A06CAB497AB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4FBEE8D1-9302-4107-8D43-37D90B7B791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96385538-3417-4F07-A4D0-2A039E1B0C4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ACA0C4E9-E672-478A-B04E-C16EFCA1D08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53374F2A-BFD5-4A64-8763-2031AE7A444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106A7175-D1E4-4E6C-B3FD-EAF54552087C}"/>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84D0DFCE-E841-4998-9B26-917467C10D5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3B00C03D-F770-4107-9741-0FA591CF73E4}"/>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6" name="【一般廃棄物処理施設】&#10;有形固定資産減価償却率最大値テキスト">
          <a:extLst>
            <a:ext uri="{FF2B5EF4-FFF2-40B4-BE49-F238E27FC236}">
              <a16:creationId xmlns:a16="http://schemas.microsoft.com/office/drawing/2014/main" id="{E0942BEA-D4EB-4AE4-9787-5FA97E1E8184}"/>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7" name="直線コネクタ 326">
          <a:extLst>
            <a:ext uri="{FF2B5EF4-FFF2-40B4-BE49-F238E27FC236}">
              <a16:creationId xmlns:a16="http://schemas.microsoft.com/office/drawing/2014/main" id="{17B8683B-624A-499E-B394-2D33954977BC}"/>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3412F54C-2DCB-4B8F-B0C3-61A1DE7CEA4E}"/>
            </a:ext>
          </a:extLst>
        </xdr:cNvPr>
        <xdr:cNvSpPr txBox="1"/>
      </xdr:nvSpPr>
      <xdr:spPr>
        <a:xfrm>
          <a:off x="14414500" y="64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29" name="フローチャート: 判断 328">
          <a:extLst>
            <a:ext uri="{FF2B5EF4-FFF2-40B4-BE49-F238E27FC236}">
              <a16:creationId xmlns:a16="http://schemas.microsoft.com/office/drawing/2014/main" id="{A462847F-4A73-428D-8E59-948267C75E1B}"/>
            </a:ext>
          </a:extLst>
        </xdr:cNvPr>
        <xdr:cNvSpPr/>
      </xdr:nvSpPr>
      <xdr:spPr>
        <a:xfrm>
          <a:off x="14325600" y="64838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330" name="フローチャート: 判断 329">
          <a:extLst>
            <a:ext uri="{FF2B5EF4-FFF2-40B4-BE49-F238E27FC236}">
              <a16:creationId xmlns:a16="http://schemas.microsoft.com/office/drawing/2014/main" id="{0AA899A3-BBF0-44A6-A5AD-44DACE0BE903}"/>
            </a:ext>
          </a:extLst>
        </xdr:cNvPr>
        <xdr:cNvSpPr/>
      </xdr:nvSpPr>
      <xdr:spPr>
        <a:xfrm>
          <a:off x="1357884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331" name="フローチャート: 判断 330">
          <a:extLst>
            <a:ext uri="{FF2B5EF4-FFF2-40B4-BE49-F238E27FC236}">
              <a16:creationId xmlns:a16="http://schemas.microsoft.com/office/drawing/2014/main" id="{5B958AC7-7DD0-4BE4-8D42-6CDF1F95F0D5}"/>
            </a:ext>
          </a:extLst>
        </xdr:cNvPr>
        <xdr:cNvSpPr/>
      </xdr:nvSpPr>
      <xdr:spPr>
        <a:xfrm>
          <a:off x="128041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332" name="フローチャート: 判断 331">
          <a:extLst>
            <a:ext uri="{FF2B5EF4-FFF2-40B4-BE49-F238E27FC236}">
              <a16:creationId xmlns:a16="http://schemas.microsoft.com/office/drawing/2014/main" id="{4ED19164-30EA-4EFA-897A-0D33BA77FAE6}"/>
            </a:ext>
          </a:extLst>
        </xdr:cNvPr>
        <xdr:cNvSpPr/>
      </xdr:nvSpPr>
      <xdr:spPr>
        <a:xfrm>
          <a:off x="1202944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333" name="フローチャート: 判断 332">
          <a:extLst>
            <a:ext uri="{FF2B5EF4-FFF2-40B4-BE49-F238E27FC236}">
              <a16:creationId xmlns:a16="http://schemas.microsoft.com/office/drawing/2014/main" id="{5A21EEF5-8286-4CA2-B147-D35DBD6CC129}"/>
            </a:ext>
          </a:extLst>
        </xdr:cNvPr>
        <xdr:cNvSpPr/>
      </xdr:nvSpPr>
      <xdr:spPr>
        <a:xfrm>
          <a:off x="112318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60E8F48-6682-48E1-88E6-87AE2B39D53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6F9F4140-A75B-4C04-A234-D680C631665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FF90894-B5B3-44FE-B570-0D879F6863E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8DFD6065-40FA-41E6-88A6-01894114830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BCD10CEC-391D-498B-B796-4A2F257D165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39" name="楕円 338">
          <a:extLst>
            <a:ext uri="{FF2B5EF4-FFF2-40B4-BE49-F238E27FC236}">
              <a16:creationId xmlns:a16="http://schemas.microsoft.com/office/drawing/2014/main" id="{4805878B-2AF9-48A5-A1EA-7F00F1AC5FB5}"/>
            </a:ext>
          </a:extLst>
        </xdr:cNvPr>
        <xdr:cNvSpPr/>
      </xdr:nvSpPr>
      <xdr:spPr>
        <a:xfrm>
          <a:off x="14325600" y="64153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67871</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76C76454-3458-4FA5-9A43-4118D050BD68}"/>
            </a:ext>
          </a:extLst>
        </xdr:cNvPr>
        <xdr:cNvSpPr txBox="1"/>
      </xdr:nvSpPr>
      <xdr:spPr>
        <a:xfrm>
          <a:off x="14414500" y="62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17235</xdr:rowOff>
    </xdr:from>
    <xdr:to>
      <xdr:col>81</xdr:col>
      <xdr:colOff>101600</xdr:colOff>
      <xdr:row>38</xdr:row>
      <xdr:rowOff>118835</xdr:rowOff>
    </xdr:to>
    <xdr:sp macro="" textlink="">
      <xdr:nvSpPr>
        <xdr:cNvPr id="341" name="楕円 340">
          <a:extLst>
            <a:ext uri="{FF2B5EF4-FFF2-40B4-BE49-F238E27FC236}">
              <a16:creationId xmlns:a16="http://schemas.microsoft.com/office/drawing/2014/main" id="{5F73523B-C073-41D0-8B6E-5EC624E80EFB}"/>
            </a:ext>
          </a:extLst>
        </xdr:cNvPr>
        <xdr:cNvSpPr/>
      </xdr:nvSpPr>
      <xdr:spPr>
        <a:xfrm>
          <a:off x="13578840" y="63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68035</xdr:rowOff>
    </xdr:from>
    <xdr:to>
      <xdr:col>85</xdr:col>
      <xdr:colOff>127000</xdr:colOff>
      <xdr:row>38</xdr:row>
      <xdr:rowOff>95794</xdr:rowOff>
    </xdr:to>
    <xdr:cxnSp macro="">
      <xdr:nvCxnSpPr>
        <xdr:cNvPr id="342" name="直線コネクタ 341">
          <a:extLst>
            <a:ext uri="{FF2B5EF4-FFF2-40B4-BE49-F238E27FC236}">
              <a16:creationId xmlns:a16="http://schemas.microsoft.com/office/drawing/2014/main" id="{C94466E9-621E-48FA-939B-C9364E5532DE}"/>
            </a:ext>
          </a:extLst>
        </xdr:cNvPr>
        <xdr:cNvCxnSpPr/>
      </xdr:nvCxnSpPr>
      <xdr:spPr>
        <a:xfrm>
          <a:off x="13629640" y="6438355"/>
          <a:ext cx="746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43" name="楕円 342">
          <a:extLst>
            <a:ext uri="{FF2B5EF4-FFF2-40B4-BE49-F238E27FC236}">
              <a16:creationId xmlns:a16="http://schemas.microsoft.com/office/drawing/2014/main" id="{47F584D4-72A9-486C-B409-65A22DB9E18A}"/>
            </a:ext>
          </a:extLst>
        </xdr:cNvPr>
        <xdr:cNvSpPr/>
      </xdr:nvSpPr>
      <xdr:spPr>
        <a:xfrm>
          <a:off x="12804140" y="636034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68035</xdr:rowOff>
    </xdr:to>
    <xdr:cxnSp macro="">
      <xdr:nvCxnSpPr>
        <xdr:cNvPr id="344" name="直線コネクタ 343">
          <a:extLst>
            <a:ext uri="{FF2B5EF4-FFF2-40B4-BE49-F238E27FC236}">
              <a16:creationId xmlns:a16="http://schemas.microsoft.com/office/drawing/2014/main" id="{9B7491F0-29B5-42EE-A31A-5720E646EFA9}"/>
            </a:ext>
          </a:extLst>
        </xdr:cNvPr>
        <xdr:cNvCxnSpPr/>
      </xdr:nvCxnSpPr>
      <xdr:spPr>
        <a:xfrm>
          <a:off x="12854940" y="6407332"/>
          <a:ext cx="7747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129903</xdr:rowOff>
    </xdr:from>
    <xdr:to>
      <xdr:col>72</xdr:col>
      <xdr:colOff>38100</xdr:colOff>
      <xdr:row>38</xdr:row>
      <xdr:rowOff>60053</xdr:rowOff>
    </xdr:to>
    <xdr:sp macro="" textlink="">
      <xdr:nvSpPr>
        <xdr:cNvPr id="345" name="楕円 344">
          <a:extLst>
            <a:ext uri="{FF2B5EF4-FFF2-40B4-BE49-F238E27FC236}">
              <a16:creationId xmlns:a16="http://schemas.microsoft.com/office/drawing/2014/main" id="{535D14A7-827C-429D-AE84-5DADFBC2EB6C}"/>
            </a:ext>
          </a:extLst>
        </xdr:cNvPr>
        <xdr:cNvSpPr/>
      </xdr:nvSpPr>
      <xdr:spPr>
        <a:xfrm>
          <a:off x="12029440" y="6332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9253</xdr:rowOff>
    </xdr:from>
    <xdr:to>
      <xdr:col>76</xdr:col>
      <xdr:colOff>114300</xdr:colOff>
      <xdr:row>38</xdr:row>
      <xdr:rowOff>37012</xdr:rowOff>
    </xdr:to>
    <xdr:cxnSp macro="">
      <xdr:nvCxnSpPr>
        <xdr:cNvPr id="346" name="直線コネクタ 345">
          <a:extLst>
            <a:ext uri="{FF2B5EF4-FFF2-40B4-BE49-F238E27FC236}">
              <a16:creationId xmlns:a16="http://schemas.microsoft.com/office/drawing/2014/main" id="{F8780870-18DA-41E1-97E8-849D5B4C4319}"/>
            </a:ext>
          </a:extLst>
        </xdr:cNvPr>
        <xdr:cNvCxnSpPr/>
      </xdr:nvCxnSpPr>
      <xdr:spPr>
        <a:xfrm>
          <a:off x="12072620" y="6379573"/>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347" name="楕円 346">
          <a:extLst>
            <a:ext uri="{FF2B5EF4-FFF2-40B4-BE49-F238E27FC236}">
              <a16:creationId xmlns:a16="http://schemas.microsoft.com/office/drawing/2014/main" id="{23526354-AA58-41B9-B319-174D97943F54}"/>
            </a:ext>
          </a:extLst>
        </xdr:cNvPr>
        <xdr:cNvSpPr/>
      </xdr:nvSpPr>
      <xdr:spPr>
        <a:xfrm>
          <a:off x="11231880" y="629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9253</xdr:rowOff>
    </xdr:to>
    <xdr:cxnSp macro="">
      <xdr:nvCxnSpPr>
        <xdr:cNvPr id="348" name="直線コネクタ 347">
          <a:extLst>
            <a:ext uri="{FF2B5EF4-FFF2-40B4-BE49-F238E27FC236}">
              <a16:creationId xmlns:a16="http://schemas.microsoft.com/office/drawing/2014/main" id="{79AB9D40-ED79-464A-933F-1372A69DED10}"/>
            </a:ext>
          </a:extLst>
        </xdr:cNvPr>
        <xdr:cNvCxnSpPr/>
      </xdr:nvCxnSpPr>
      <xdr:spPr>
        <a:xfrm>
          <a:off x="11282680" y="6347460"/>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15AA5DC-978D-4966-9660-D3D1F0CB19BE}"/>
            </a:ext>
          </a:extLst>
        </xdr:cNvPr>
        <xdr:cNvSpPr txBox="1"/>
      </xdr:nvSpPr>
      <xdr:spPr>
        <a:xfrm>
          <a:off x="134372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CAC93EFA-D296-447D-AD41-CC8409F1864A}"/>
            </a:ext>
          </a:extLst>
        </xdr:cNvPr>
        <xdr:cNvSpPr txBox="1"/>
      </xdr:nvSpPr>
      <xdr:spPr>
        <a:xfrm>
          <a:off x="126752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F37C38D6-54D6-4207-90C4-EAC93C27E5C5}"/>
            </a:ext>
          </a:extLst>
        </xdr:cNvPr>
        <xdr:cNvSpPr txBox="1"/>
      </xdr:nvSpPr>
      <xdr:spPr>
        <a:xfrm>
          <a:off x="119005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1838A259-FF2A-461F-B515-3EB233E52F60}"/>
            </a:ext>
          </a:extLst>
        </xdr:cNvPr>
        <xdr:cNvSpPr txBox="1"/>
      </xdr:nvSpPr>
      <xdr:spPr>
        <a:xfrm>
          <a:off x="1110298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135363</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66879423-25CB-4FE0-B365-D276A25D2934}"/>
            </a:ext>
          </a:extLst>
        </xdr:cNvPr>
        <xdr:cNvSpPr txBox="1"/>
      </xdr:nvSpPr>
      <xdr:spPr>
        <a:xfrm>
          <a:off x="13437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CF45DEBC-432C-48DF-8D7F-5E07E5192D73}"/>
            </a:ext>
          </a:extLst>
        </xdr:cNvPr>
        <xdr:cNvSpPr txBox="1"/>
      </xdr:nvSpPr>
      <xdr:spPr>
        <a:xfrm>
          <a:off x="126752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76580</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52A9FB5E-4736-41AC-BEFE-6C63C32E3316}"/>
            </a:ext>
          </a:extLst>
        </xdr:cNvPr>
        <xdr:cNvSpPr txBox="1"/>
      </xdr:nvSpPr>
      <xdr:spPr>
        <a:xfrm>
          <a:off x="119005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4D586F20-C24A-421A-8AB7-E14171577B97}"/>
            </a:ext>
          </a:extLst>
        </xdr:cNvPr>
        <xdr:cNvSpPr txBox="1"/>
      </xdr:nvSpPr>
      <xdr:spPr>
        <a:xfrm>
          <a:off x="1110298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C9E6FBD9-4BC2-4F62-A9A8-600BEACC17D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BCFEF1B1-F128-4DFB-BB5E-5C7E20F4DD8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560661D4-9B55-4BA4-89E0-FA544AAA2F3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A37ACF2A-7960-4C24-95EA-33C171EA174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4711EF29-13E2-4B9A-A5D3-066D0D670AA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1B014173-D8E9-4C1C-9A5E-3F79E247C1F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C0035AB9-13E7-4DB2-B2EA-91739F4A33D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4BD385FF-96FE-4F9A-9D74-29E4C432D1F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3BEEA7C5-8831-4DDC-8D92-E5F4F7B5F79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36813520-3162-45EA-9989-CA904657AD2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C214C2F5-052E-478A-9549-4DA666C1F52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65712BD1-3205-4248-BA9E-18D4E9171DA4}"/>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0C2E1F33-D1BE-49AE-8BE6-8DC93C314C0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992A42A2-F249-4945-8189-14934A3E4277}"/>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D61D32EC-BA2D-49B8-9315-2B62637E047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id="{C7587D6B-391C-4D87-A408-99981DDE2764}"/>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4189B782-C8BB-42D5-8474-353739B8495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id="{A1DE8194-6CDE-4EC5-8FBD-0EA4A3228FDA}"/>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C91A808-E4F1-4484-A102-A62D16B9002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AC7CFDB4-01EA-4FDA-BDD4-8AA6003BB78F}"/>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4B856837-60CE-4549-B99B-64287BA74EE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378" name="直線コネクタ 377">
          <a:extLst>
            <a:ext uri="{FF2B5EF4-FFF2-40B4-BE49-F238E27FC236}">
              <a16:creationId xmlns:a16="http://schemas.microsoft.com/office/drawing/2014/main" id="{3C1C25F1-FE07-4FC9-84E4-6AE725C6CD3B}"/>
            </a:ext>
          </a:extLst>
        </xdr:cNvPr>
        <xdr:cNvCxnSpPr/>
      </xdr:nvCxnSpPr>
      <xdr:spPr>
        <a:xfrm flipV="1">
          <a:off x="19509104" y="5830248"/>
          <a:ext cx="0" cy="117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5FD3CDEF-477E-4585-8F96-D6EC47E78BFA}"/>
            </a:ext>
          </a:extLst>
        </xdr:cNvPr>
        <xdr:cNvSpPr txBox="1"/>
      </xdr:nvSpPr>
      <xdr:spPr>
        <a:xfrm>
          <a:off x="19547840" y="70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380" name="直線コネクタ 379">
          <a:extLst>
            <a:ext uri="{FF2B5EF4-FFF2-40B4-BE49-F238E27FC236}">
              <a16:creationId xmlns:a16="http://schemas.microsoft.com/office/drawing/2014/main" id="{FB64B89D-D201-4516-B865-F9CB2FFCB0F5}"/>
            </a:ext>
          </a:extLst>
        </xdr:cNvPr>
        <xdr:cNvCxnSpPr/>
      </xdr:nvCxnSpPr>
      <xdr:spPr>
        <a:xfrm>
          <a:off x="19443700" y="7001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3E09384E-2CAD-407D-8A0E-5A40528DDAF9}"/>
            </a:ext>
          </a:extLst>
        </xdr:cNvPr>
        <xdr:cNvSpPr txBox="1"/>
      </xdr:nvSpPr>
      <xdr:spPr>
        <a:xfrm>
          <a:off x="19547840" y="5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382" name="直線コネクタ 381">
          <a:extLst>
            <a:ext uri="{FF2B5EF4-FFF2-40B4-BE49-F238E27FC236}">
              <a16:creationId xmlns:a16="http://schemas.microsoft.com/office/drawing/2014/main" id="{09490313-0FB7-48F4-877B-0668DE52168C}"/>
            </a:ext>
          </a:extLst>
        </xdr:cNvPr>
        <xdr:cNvCxnSpPr/>
      </xdr:nvCxnSpPr>
      <xdr:spPr>
        <a:xfrm>
          <a:off x="19443700" y="5830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3A40C8DD-8F84-4B93-8E73-78ED1F1EB8F4}"/>
            </a:ext>
          </a:extLst>
        </xdr:cNvPr>
        <xdr:cNvSpPr txBox="1"/>
      </xdr:nvSpPr>
      <xdr:spPr>
        <a:xfrm>
          <a:off x="19547840" y="6574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384" name="フローチャート: 判断 383">
          <a:extLst>
            <a:ext uri="{FF2B5EF4-FFF2-40B4-BE49-F238E27FC236}">
              <a16:creationId xmlns:a16="http://schemas.microsoft.com/office/drawing/2014/main" id="{D900BB09-393E-4D7E-A50F-5D40CCF02CD8}"/>
            </a:ext>
          </a:extLst>
        </xdr:cNvPr>
        <xdr:cNvSpPr/>
      </xdr:nvSpPr>
      <xdr:spPr>
        <a:xfrm>
          <a:off x="19458940" y="659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385" name="フローチャート: 判断 384">
          <a:extLst>
            <a:ext uri="{FF2B5EF4-FFF2-40B4-BE49-F238E27FC236}">
              <a16:creationId xmlns:a16="http://schemas.microsoft.com/office/drawing/2014/main" id="{5F752DD2-9801-4594-83AD-A543A458CCD9}"/>
            </a:ext>
          </a:extLst>
        </xdr:cNvPr>
        <xdr:cNvSpPr/>
      </xdr:nvSpPr>
      <xdr:spPr>
        <a:xfrm>
          <a:off x="18735040" y="6616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386" name="フローチャート: 判断 385">
          <a:extLst>
            <a:ext uri="{FF2B5EF4-FFF2-40B4-BE49-F238E27FC236}">
              <a16:creationId xmlns:a16="http://schemas.microsoft.com/office/drawing/2014/main" id="{7C498BA7-76DF-4E4E-AEBD-9181C02A7804}"/>
            </a:ext>
          </a:extLst>
        </xdr:cNvPr>
        <xdr:cNvSpPr/>
      </xdr:nvSpPr>
      <xdr:spPr>
        <a:xfrm>
          <a:off x="17937480" y="6626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387" name="フローチャート: 判断 386">
          <a:extLst>
            <a:ext uri="{FF2B5EF4-FFF2-40B4-BE49-F238E27FC236}">
              <a16:creationId xmlns:a16="http://schemas.microsoft.com/office/drawing/2014/main" id="{D1971D95-0A5E-497D-A721-372087487A78}"/>
            </a:ext>
          </a:extLst>
        </xdr:cNvPr>
        <xdr:cNvSpPr/>
      </xdr:nvSpPr>
      <xdr:spPr>
        <a:xfrm>
          <a:off x="17162780" y="6636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388" name="フローチャート: 判断 387">
          <a:extLst>
            <a:ext uri="{FF2B5EF4-FFF2-40B4-BE49-F238E27FC236}">
              <a16:creationId xmlns:a16="http://schemas.microsoft.com/office/drawing/2014/main" id="{C7EF2AF3-7E15-440D-A657-505B5684B5E8}"/>
            </a:ext>
          </a:extLst>
        </xdr:cNvPr>
        <xdr:cNvSpPr/>
      </xdr:nvSpPr>
      <xdr:spPr>
        <a:xfrm>
          <a:off x="16388080" y="6645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E476A445-836B-4C59-8C61-842D78A9E4B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78AF3D2-D92D-4ECF-9A9C-B014E34B6DF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99DD846-4864-4885-8FBA-04FC6B328E3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1CD08F8F-E344-4636-B933-C31D4C47116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A330030-0A63-4579-90CF-43680377432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79688</xdr:rowOff>
    </xdr:from>
    <xdr:to>
      <xdr:col>116</xdr:col>
      <xdr:colOff>114300</xdr:colOff>
      <xdr:row>35</xdr:row>
      <xdr:rowOff>9838</xdr:rowOff>
    </xdr:to>
    <xdr:sp macro="" textlink="">
      <xdr:nvSpPr>
        <xdr:cNvPr id="394" name="楕円 393">
          <a:extLst>
            <a:ext uri="{FF2B5EF4-FFF2-40B4-BE49-F238E27FC236}">
              <a16:creationId xmlns:a16="http://schemas.microsoft.com/office/drawing/2014/main" id="{A91225B7-744F-4FED-B0F6-58196FDC67BF}"/>
            </a:ext>
          </a:extLst>
        </xdr:cNvPr>
        <xdr:cNvSpPr/>
      </xdr:nvSpPr>
      <xdr:spPr>
        <a:xfrm>
          <a:off x="19458940" y="5779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32715</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166D9C6D-768A-42B7-BF9B-BFF68BD5B4AB}"/>
            </a:ext>
          </a:extLst>
        </xdr:cNvPr>
        <xdr:cNvSpPr txBox="1"/>
      </xdr:nvSpPr>
      <xdr:spPr>
        <a:xfrm>
          <a:off x="19547840" y="573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101769</xdr:rowOff>
    </xdr:from>
    <xdr:to>
      <xdr:col>112</xdr:col>
      <xdr:colOff>38100</xdr:colOff>
      <xdr:row>35</xdr:row>
      <xdr:rowOff>31919</xdr:rowOff>
    </xdr:to>
    <xdr:sp macro="" textlink="">
      <xdr:nvSpPr>
        <xdr:cNvPr id="396" name="楕円 395">
          <a:extLst>
            <a:ext uri="{FF2B5EF4-FFF2-40B4-BE49-F238E27FC236}">
              <a16:creationId xmlns:a16="http://schemas.microsoft.com/office/drawing/2014/main" id="{C9B9121B-83EA-4589-9D22-49EA31F84AD3}"/>
            </a:ext>
          </a:extLst>
        </xdr:cNvPr>
        <xdr:cNvSpPr/>
      </xdr:nvSpPr>
      <xdr:spPr>
        <a:xfrm>
          <a:off x="18735040" y="58015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130488</xdr:rowOff>
    </xdr:from>
    <xdr:to>
      <xdr:col>116</xdr:col>
      <xdr:colOff>63500</xdr:colOff>
      <xdr:row>34</xdr:row>
      <xdr:rowOff>152569</xdr:rowOff>
    </xdr:to>
    <xdr:cxnSp macro="">
      <xdr:nvCxnSpPr>
        <xdr:cNvPr id="397" name="直線コネクタ 396">
          <a:extLst>
            <a:ext uri="{FF2B5EF4-FFF2-40B4-BE49-F238E27FC236}">
              <a16:creationId xmlns:a16="http://schemas.microsoft.com/office/drawing/2014/main" id="{0EC3B8B4-51D7-4B98-B906-A49A9F5F1E95}"/>
            </a:ext>
          </a:extLst>
        </xdr:cNvPr>
        <xdr:cNvCxnSpPr/>
      </xdr:nvCxnSpPr>
      <xdr:spPr>
        <a:xfrm flipV="1">
          <a:off x="18778220" y="5830248"/>
          <a:ext cx="731520" cy="2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114579</xdr:rowOff>
    </xdr:from>
    <xdr:to>
      <xdr:col>107</xdr:col>
      <xdr:colOff>101600</xdr:colOff>
      <xdr:row>35</xdr:row>
      <xdr:rowOff>44729</xdr:rowOff>
    </xdr:to>
    <xdr:sp macro="" textlink="">
      <xdr:nvSpPr>
        <xdr:cNvPr id="398" name="楕円 397">
          <a:extLst>
            <a:ext uri="{FF2B5EF4-FFF2-40B4-BE49-F238E27FC236}">
              <a16:creationId xmlns:a16="http://schemas.microsoft.com/office/drawing/2014/main" id="{8E6D6B3F-8112-4388-90F2-AA550CE6C7E6}"/>
            </a:ext>
          </a:extLst>
        </xdr:cNvPr>
        <xdr:cNvSpPr/>
      </xdr:nvSpPr>
      <xdr:spPr>
        <a:xfrm>
          <a:off x="17937480" y="5814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152569</xdr:rowOff>
    </xdr:from>
    <xdr:to>
      <xdr:col>111</xdr:col>
      <xdr:colOff>177800</xdr:colOff>
      <xdr:row>34</xdr:row>
      <xdr:rowOff>165379</xdr:rowOff>
    </xdr:to>
    <xdr:cxnSp macro="">
      <xdr:nvCxnSpPr>
        <xdr:cNvPr id="399" name="直線コネクタ 398">
          <a:extLst>
            <a:ext uri="{FF2B5EF4-FFF2-40B4-BE49-F238E27FC236}">
              <a16:creationId xmlns:a16="http://schemas.microsoft.com/office/drawing/2014/main" id="{897EE025-36E1-4C05-A3E9-DF1B0ABF9856}"/>
            </a:ext>
          </a:extLst>
        </xdr:cNvPr>
        <xdr:cNvCxnSpPr/>
      </xdr:nvCxnSpPr>
      <xdr:spPr>
        <a:xfrm flipV="1">
          <a:off x="17988280" y="5852329"/>
          <a:ext cx="78994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171430</xdr:rowOff>
    </xdr:from>
    <xdr:to>
      <xdr:col>102</xdr:col>
      <xdr:colOff>165100</xdr:colOff>
      <xdr:row>35</xdr:row>
      <xdr:rowOff>101580</xdr:rowOff>
    </xdr:to>
    <xdr:sp macro="" textlink="">
      <xdr:nvSpPr>
        <xdr:cNvPr id="400" name="楕円 399">
          <a:extLst>
            <a:ext uri="{FF2B5EF4-FFF2-40B4-BE49-F238E27FC236}">
              <a16:creationId xmlns:a16="http://schemas.microsoft.com/office/drawing/2014/main" id="{771E407F-DD04-4B27-A518-A5576F0FED0B}"/>
            </a:ext>
          </a:extLst>
        </xdr:cNvPr>
        <xdr:cNvSpPr/>
      </xdr:nvSpPr>
      <xdr:spPr>
        <a:xfrm>
          <a:off x="17162780" y="587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165379</xdr:rowOff>
    </xdr:from>
    <xdr:to>
      <xdr:col>107</xdr:col>
      <xdr:colOff>50800</xdr:colOff>
      <xdr:row>35</xdr:row>
      <xdr:rowOff>50780</xdr:rowOff>
    </xdr:to>
    <xdr:cxnSp macro="">
      <xdr:nvCxnSpPr>
        <xdr:cNvPr id="401" name="直線コネクタ 400">
          <a:extLst>
            <a:ext uri="{FF2B5EF4-FFF2-40B4-BE49-F238E27FC236}">
              <a16:creationId xmlns:a16="http://schemas.microsoft.com/office/drawing/2014/main" id="{A1D18F52-72B9-4982-A6F7-CEFF792514B1}"/>
            </a:ext>
          </a:extLst>
        </xdr:cNvPr>
        <xdr:cNvCxnSpPr/>
      </xdr:nvCxnSpPr>
      <xdr:spPr>
        <a:xfrm flipV="1">
          <a:off x="17213580" y="5865139"/>
          <a:ext cx="774700" cy="5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168005</xdr:rowOff>
    </xdr:from>
    <xdr:to>
      <xdr:col>98</xdr:col>
      <xdr:colOff>38100</xdr:colOff>
      <xdr:row>35</xdr:row>
      <xdr:rowOff>98155</xdr:rowOff>
    </xdr:to>
    <xdr:sp macro="" textlink="">
      <xdr:nvSpPr>
        <xdr:cNvPr id="402" name="楕円 401">
          <a:extLst>
            <a:ext uri="{FF2B5EF4-FFF2-40B4-BE49-F238E27FC236}">
              <a16:creationId xmlns:a16="http://schemas.microsoft.com/office/drawing/2014/main" id="{F5922E69-3619-4C2D-A426-85DCD5CA497E}"/>
            </a:ext>
          </a:extLst>
        </xdr:cNvPr>
        <xdr:cNvSpPr/>
      </xdr:nvSpPr>
      <xdr:spPr>
        <a:xfrm>
          <a:off x="16388080" y="5867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47355</xdr:rowOff>
    </xdr:from>
    <xdr:to>
      <xdr:col>102</xdr:col>
      <xdr:colOff>114300</xdr:colOff>
      <xdr:row>35</xdr:row>
      <xdr:rowOff>50780</xdr:rowOff>
    </xdr:to>
    <xdr:cxnSp macro="">
      <xdr:nvCxnSpPr>
        <xdr:cNvPr id="403" name="直線コネクタ 402">
          <a:extLst>
            <a:ext uri="{FF2B5EF4-FFF2-40B4-BE49-F238E27FC236}">
              <a16:creationId xmlns:a16="http://schemas.microsoft.com/office/drawing/2014/main" id="{130B5C4D-E652-4D43-8C38-B9975D935840}"/>
            </a:ext>
          </a:extLst>
        </xdr:cNvPr>
        <xdr:cNvCxnSpPr/>
      </xdr:nvCxnSpPr>
      <xdr:spPr>
        <a:xfrm>
          <a:off x="16431260" y="5914755"/>
          <a:ext cx="78232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A9897BEC-A4BE-44D7-8E99-513312E3447D}"/>
            </a:ext>
          </a:extLst>
        </xdr:cNvPr>
        <xdr:cNvSpPr txBox="1"/>
      </xdr:nvSpPr>
      <xdr:spPr>
        <a:xfrm>
          <a:off x="18496495" y="670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F9F50FC6-EEBB-43BB-B8C6-F427F58D48F2}"/>
            </a:ext>
          </a:extLst>
        </xdr:cNvPr>
        <xdr:cNvSpPr txBox="1"/>
      </xdr:nvSpPr>
      <xdr:spPr>
        <a:xfrm>
          <a:off x="17734495" y="671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19573</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E36980BB-07D5-4A75-A43F-87FC35F68707}"/>
            </a:ext>
          </a:extLst>
        </xdr:cNvPr>
        <xdr:cNvSpPr txBox="1"/>
      </xdr:nvSpPr>
      <xdr:spPr>
        <a:xfrm>
          <a:off x="16936935" y="672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28838</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5BA26B7E-0F19-4664-A50D-91BFACC1292F}"/>
            </a:ext>
          </a:extLst>
        </xdr:cNvPr>
        <xdr:cNvSpPr txBox="1"/>
      </xdr:nvSpPr>
      <xdr:spPr>
        <a:xfrm>
          <a:off x="16162235" y="673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48446</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id="{4D02DA67-5EE4-4A56-9F6B-C3195D2A1DE5}"/>
            </a:ext>
          </a:extLst>
        </xdr:cNvPr>
        <xdr:cNvSpPr txBox="1"/>
      </xdr:nvSpPr>
      <xdr:spPr>
        <a:xfrm>
          <a:off x="18496495" y="558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61256</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id="{A0EE08F7-A19A-488F-B071-AE5ACCF63818}"/>
            </a:ext>
          </a:extLst>
        </xdr:cNvPr>
        <xdr:cNvSpPr txBox="1"/>
      </xdr:nvSpPr>
      <xdr:spPr>
        <a:xfrm>
          <a:off x="17734495" y="559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118107</xdr:rowOff>
    </xdr:from>
    <xdr:ext cx="599010" cy="259045"/>
    <xdr:sp macro="" textlink="">
      <xdr:nvSpPr>
        <xdr:cNvPr id="410" name="n_3mainValue【一般廃棄物処理施設】&#10;一人当たり有形固定資産（償却資産）額">
          <a:extLst>
            <a:ext uri="{FF2B5EF4-FFF2-40B4-BE49-F238E27FC236}">
              <a16:creationId xmlns:a16="http://schemas.microsoft.com/office/drawing/2014/main" id="{1EE02D33-D6A2-4D1D-B5A4-F5366B3C4970}"/>
            </a:ext>
          </a:extLst>
        </xdr:cNvPr>
        <xdr:cNvSpPr txBox="1"/>
      </xdr:nvSpPr>
      <xdr:spPr>
        <a:xfrm>
          <a:off x="16936935" y="565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114682</xdr:rowOff>
    </xdr:from>
    <xdr:ext cx="599010" cy="259045"/>
    <xdr:sp macro="" textlink="">
      <xdr:nvSpPr>
        <xdr:cNvPr id="411" name="n_4mainValue【一般廃棄物処理施設】&#10;一人当たり有形固定資産（償却資産）額">
          <a:extLst>
            <a:ext uri="{FF2B5EF4-FFF2-40B4-BE49-F238E27FC236}">
              <a16:creationId xmlns:a16="http://schemas.microsoft.com/office/drawing/2014/main" id="{6DEE7703-682A-4BC7-B818-5B5A612AC784}"/>
            </a:ext>
          </a:extLst>
        </xdr:cNvPr>
        <xdr:cNvSpPr txBox="1"/>
      </xdr:nvSpPr>
      <xdr:spPr>
        <a:xfrm>
          <a:off x="16162235" y="564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F561198A-E85D-4725-B4C5-3EA220562AA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39AE16C7-27FD-44C9-89B3-3F04B9FE7B3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59740711-D72B-46F5-94D1-AD42150450B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A2504B90-8860-44EF-A5CC-19CB45D1ADC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8EE9B1BD-EDCF-46F0-B2CF-845517697D7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607AF8DD-1FBB-40DC-919F-4611CC09628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DAEFB8B7-310B-4579-AC1E-C953F308699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E99CE7E7-3E40-490E-A926-0792002DEC2F}"/>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678007F9-13A4-4274-B968-C2824ED7A0C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7B125BEA-C96E-4A78-9504-23F7F8CBB8B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A3F5E783-2EB1-43AE-A898-DD51B713780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232C3682-46AD-42D6-9F21-B71901CB251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30A7CE15-D611-4BCF-B14D-7E21CC3769E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B1995D7B-B24D-404E-A5E9-596271E6EAE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B27CB770-D335-449E-88BE-7001F4ED266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EF8D9940-BBEE-4240-B935-06A08E4BE3C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7205D730-198A-411D-B0C3-332DE98C5AB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A66EBAC8-760E-444E-9807-9A63815D19D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F0354379-4633-4D3C-BE97-D261029DC21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E9FC3FCA-9367-4A1B-B254-9CD6BA24632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2C6BE6FA-6FA6-421C-82AF-A863F42252B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D9943E59-7C92-485E-87FC-077F47718D8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FEFC9303-94CC-467F-A391-B2E23D8BA81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E01B3281-6FEA-456C-9E6C-7CC19117EB3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2E5A621B-2134-4CC0-8478-DE0A546F60C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103B15C6-1C01-444E-8475-A7B4CF9F117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453D1589-5004-4E81-A598-6B7846832BA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a:extLst>
            <a:ext uri="{FF2B5EF4-FFF2-40B4-BE49-F238E27FC236}">
              <a16:creationId xmlns:a16="http://schemas.microsoft.com/office/drawing/2014/main" id="{6EF260F2-13A0-4AB7-8AFB-A4DE0893629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id="{7A34285F-03A1-4388-84D7-41C129DA81E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a:extLst>
            <a:ext uri="{FF2B5EF4-FFF2-40B4-BE49-F238E27FC236}">
              <a16:creationId xmlns:a16="http://schemas.microsoft.com/office/drawing/2014/main" id="{F630F843-37D8-4E29-B9ED-0E1AC9E2255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2" name="テキスト ボックス 441">
          <a:extLst>
            <a:ext uri="{FF2B5EF4-FFF2-40B4-BE49-F238E27FC236}">
              <a16:creationId xmlns:a16="http://schemas.microsoft.com/office/drawing/2014/main" id="{23570651-3418-4FF9-85DE-936199D048A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a:extLst>
            <a:ext uri="{FF2B5EF4-FFF2-40B4-BE49-F238E27FC236}">
              <a16:creationId xmlns:a16="http://schemas.microsoft.com/office/drawing/2014/main" id="{E031BBCD-3165-4634-8B00-2E4C22262B5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4" name="テキスト ボックス 443">
          <a:extLst>
            <a:ext uri="{FF2B5EF4-FFF2-40B4-BE49-F238E27FC236}">
              <a16:creationId xmlns:a16="http://schemas.microsoft.com/office/drawing/2014/main" id="{0D7B9407-E6EC-40E4-8C7A-4D0A751DBE7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a:extLst>
            <a:ext uri="{FF2B5EF4-FFF2-40B4-BE49-F238E27FC236}">
              <a16:creationId xmlns:a16="http://schemas.microsoft.com/office/drawing/2014/main" id="{45188515-0AB1-4465-B5FB-A88ECBA3FC4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6" name="テキスト ボックス 445">
          <a:extLst>
            <a:ext uri="{FF2B5EF4-FFF2-40B4-BE49-F238E27FC236}">
              <a16:creationId xmlns:a16="http://schemas.microsoft.com/office/drawing/2014/main" id="{36C984B6-0892-4BCC-9D7D-5CC53261EB8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a:extLst>
            <a:ext uri="{FF2B5EF4-FFF2-40B4-BE49-F238E27FC236}">
              <a16:creationId xmlns:a16="http://schemas.microsoft.com/office/drawing/2014/main" id="{F1DE0B8B-31DD-44EC-B8D5-9606D533254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8" name="テキスト ボックス 447">
          <a:extLst>
            <a:ext uri="{FF2B5EF4-FFF2-40B4-BE49-F238E27FC236}">
              <a16:creationId xmlns:a16="http://schemas.microsoft.com/office/drawing/2014/main" id="{A5DDD781-61D7-4D23-84BD-D672B39E52A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35765AAA-2CDC-4532-A5D8-79078B34624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0" name="テキスト ボックス 449">
          <a:extLst>
            <a:ext uri="{FF2B5EF4-FFF2-40B4-BE49-F238E27FC236}">
              <a16:creationId xmlns:a16="http://schemas.microsoft.com/office/drawing/2014/main" id="{77FC0C7E-1E6C-46E0-99E7-1C63E1DD54E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51701B98-86F1-46EA-B9B8-091EE9FF8B9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452" name="直線コネクタ 451">
          <a:extLst>
            <a:ext uri="{FF2B5EF4-FFF2-40B4-BE49-F238E27FC236}">
              <a16:creationId xmlns:a16="http://schemas.microsoft.com/office/drawing/2014/main" id="{2753E336-8B9C-46BC-A008-F49F6AE4456B}"/>
            </a:ext>
          </a:extLst>
        </xdr:cNvPr>
        <xdr:cNvCxnSpPr/>
      </xdr:nvCxnSpPr>
      <xdr:spPr>
        <a:xfrm flipV="1">
          <a:off x="14375764" y="1294256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453" name="【消防施設】&#10;有形固定資産減価償却率最小値テキスト">
          <a:extLst>
            <a:ext uri="{FF2B5EF4-FFF2-40B4-BE49-F238E27FC236}">
              <a16:creationId xmlns:a16="http://schemas.microsoft.com/office/drawing/2014/main" id="{35798EC7-D27E-4078-BED5-FF32F15165C9}"/>
            </a:ext>
          </a:extLst>
        </xdr:cNvPr>
        <xdr:cNvSpPr txBox="1"/>
      </xdr:nvSpPr>
      <xdr:spPr>
        <a:xfrm>
          <a:off x="1441450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454" name="直線コネクタ 453">
          <a:extLst>
            <a:ext uri="{FF2B5EF4-FFF2-40B4-BE49-F238E27FC236}">
              <a16:creationId xmlns:a16="http://schemas.microsoft.com/office/drawing/2014/main" id="{BF8D80D1-F2C5-4D4A-959F-4393E695787D}"/>
            </a:ext>
          </a:extLst>
        </xdr:cNvPr>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455" name="【消防施設】&#10;有形固定資産減価償却率最大値テキスト">
          <a:extLst>
            <a:ext uri="{FF2B5EF4-FFF2-40B4-BE49-F238E27FC236}">
              <a16:creationId xmlns:a16="http://schemas.microsoft.com/office/drawing/2014/main" id="{2F3EFFB7-6A02-4625-98D1-AE4D838C7B8A}"/>
            </a:ext>
          </a:extLst>
        </xdr:cNvPr>
        <xdr:cNvSpPr txBox="1"/>
      </xdr:nvSpPr>
      <xdr:spPr>
        <a:xfrm>
          <a:off x="14414500"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456" name="直線コネクタ 455">
          <a:extLst>
            <a:ext uri="{FF2B5EF4-FFF2-40B4-BE49-F238E27FC236}">
              <a16:creationId xmlns:a16="http://schemas.microsoft.com/office/drawing/2014/main" id="{5734E51B-756D-4478-8751-9579F4B0CD30}"/>
            </a:ext>
          </a:extLst>
        </xdr:cNvPr>
        <xdr:cNvCxnSpPr/>
      </xdr:nvCxnSpPr>
      <xdr:spPr>
        <a:xfrm>
          <a:off x="14287500" y="129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7E404486-40AA-452B-AA47-0E3AB49BDA55}"/>
            </a:ext>
          </a:extLst>
        </xdr:cNvPr>
        <xdr:cNvSpPr txBox="1"/>
      </xdr:nvSpPr>
      <xdr:spPr>
        <a:xfrm>
          <a:off x="14414500" y="1370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458" name="フローチャート: 判断 457">
          <a:extLst>
            <a:ext uri="{FF2B5EF4-FFF2-40B4-BE49-F238E27FC236}">
              <a16:creationId xmlns:a16="http://schemas.microsoft.com/office/drawing/2014/main" id="{90A6EF79-710A-42D7-8025-962E8D9DCF69}"/>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459" name="フローチャート: 判断 458">
          <a:extLst>
            <a:ext uri="{FF2B5EF4-FFF2-40B4-BE49-F238E27FC236}">
              <a16:creationId xmlns:a16="http://schemas.microsoft.com/office/drawing/2014/main" id="{CFDA141A-8979-4789-8706-B17F7ADC869E}"/>
            </a:ext>
          </a:extLst>
        </xdr:cNvPr>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460" name="フローチャート: 判断 459">
          <a:extLst>
            <a:ext uri="{FF2B5EF4-FFF2-40B4-BE49-F238E27FC236}">
              <a16:creationId xmlns:a16="http://schemas.microsoft.com/office/drawing/2014/main" id="{DE1B1DB7-6073-4EDA-AD65-9C591268D29C}"/>
            </a:ext>
          </a:extLst>
        </xdr:cNvPr>
        <xdr:cNvSpPr/>
      </xdr:nvSpPr>
      <xdr:spPr>
        <a:xfrm>
          <a:off x="128041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461" name="フローチャート: 判断 460">
          <a:extLst>
            <a:ext uri="{FF2B5EF4-FFF2-40B4-BE49-F238E27FC236}">
              <a16:creationId xmlns:a16="http://schemas.microsoft.com/office/drawing/2014/main" id="{9F25BD0B-8F56-408E-BD0F-0BE97CE98367}"/>
            </a:ext>
          </a:extLst>
        </xdr:cNvPr>
        <xdr:cNvSpPr/>
      </xdr:nvSpPr>
      <xdr:spPr>
        <a:xfrm>
          <a:off x="12029440" y="1368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462" name="フローチャート: 判断 461">
          <a:extLst>
            <a:ext uri="{FF2B5EF4-FFF2-40B4-BE49-F238E27FC236}">
              <a16:creationId xmlns:a16="http://schemas.microsoft.com/office/drawing/2014/main" id="{8B3A4B3E-8614-48B7-9A02-5EB5B23E494E}"/>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BBC6A033-2960-43E4-B525-6D57CBFEE92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85A7F24D-9D12-41AC-861D-D044ABC0E49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CC540046-EDCF-4ED0-BC6A-F30896F8D06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710F967F-875E-4F0F-8887-4F6412F7F62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127A07E7-1B5A-4AFE-9188-A5D7441EC4E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468" name="楕円 467">
          <a:extLst>
            <a:ext uri="{FF2B5EF4-FFF2-40B4-BE49-F238E27FC236}">
              <a16:creationId xmlns:a16="http://schemas.microsoft.com/office/drawing/2014/main" id="{2ACA037B-DF24-4782-8C26-999CE66CBD15}"/>
            </a:ext>
          </a:extLst>
        </xdr:cNvPr>
        <xdr:cNvSpPr/>
      </xdr:nvSpPr>
      <xdr:spPr>
        <a:xfrm>
          <a:off x="14325600" y="13569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1B6F4340-ADA4-442B-8CD6-29782C823141}"/>
            </a:ext>
          </a:extLst>
        </xdr:cNvPr>
        <xdr:cNvSpPr txBox="1"/>
      </xdr:nvSpPr>
      <xdr:spPr>
        <a:xfrm>
          <a:off x="144145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160655</xdr:rowOff>
    </xdr:from>
    <xdr:to>
      <xdr:col>81</xdr:col>
      <xdr:colOff>101600</xdr:colOff>
      <xdr:row>81</xdr:row>
      <xdr:rowOff>90805</xdr:rowOff>
    </xdr:to>
    <xdr:sp macro="" textlink="">
      <xdr:nvSpPr>
        <xdr:cNvPr id="470" name="楕円 469">
          <a:extLst>
            <a:ext uri="{FF2B5EF4-FFF2-40B4-BE49-F238E27FC236}">
              <a16:creationId xmlns:a16="http://schemas.microsoft.com/office/drawing/2014/main" id="{FDF8CD38-A215-49A4-B926-FC4CF73179A9}"/>
            </a:ext>
          </a:extLst>
        </xdr:cNvPr>
        <xdr:cNvSpPr/>
      </xdr:nvSpPr>
      <xdr:spPr>
        <a:xfrm>
          <a:off x="13578840" y="1357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40005</xdr:rowOff>
    </xdr:to>
    <xdr:cxnSp macro="">
      <xdr:nvCxnSpPr>
        <xdr:cNvPr id="471" name="直線コネクタ 470">
          <a:extLst>
            <a:ext uri="{FF2B5EF4-FFF2-40B4-BE49-F238E27FC236}">
              <a16:creationId xmlns:a16="http://schemas.microsoft.com/office/drawing/2014/main" id="{2BA62E21-CEA2-45FE-AE9A-E8E69C1C4257}"/>
            </a:ext>
          </a:extLst>
        </xdr:cNvPr>
        <xdr:cNvCxnSpPr/>
      </xdr:nvCxnSpPr>
      <xdr:spPr>
        <a:xfrm flipV="1">
          <a:off x="13629640" y="13616940"/>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472" name="楕円 471">
          <a:extLst>
            <a:ext uri="{FF2B5EF4-FFF2-40B4-BE49-F238E27FC236}">
              <a16:creationId xmlns:a16="http://schemas.microsoft.com/office/drawing/2014/main" id="{1DF7ACFF-F686-4BC1-B1E4-679BF0DDF499}"/>
            </a:ext>
          </a:extLst>
        </xdr:cNvPr>
        <xdr:cNvSpPr/>
      </xdr:nvSpPr>
      <xdr:spPr>
        <a:xfrm>
          <a:off x="12804140" y="1352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40005</xdr:rowOff>
    </xdr:to>
    <xdr:cxnSp macro="">
      <xdr:nvCxnSpPr>
        <xdr:cNvPr id="473" name="直線コネクタ 472">
          <a:extLst>
            <a:ext uri="{FF2B5EF4-FFF2-40B4-BE49-F238E27FC236}">
              <a16:creationId xmlns:a16="http://schemas.microsoft.com/office/drawing/2014/main" id="{44D77483-F426-408F-9B60-F03331440CDE}"/>
            </a:ext>
          </a:extLst>
        </xdr:cNvPr>
        <xdr:cNvCxnSpPr/>
      </xdr:nvCxnSpPr>
      <xdr:spPr>
        <a:xfrm>
          <a:off x="12854940" y="1357122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474" name="楕円 473">
          <a:extLst>
            <a:ext uri="{FF2B5EF4-FFF2-40B4-BE49-F238E27FC236}">
              <a16:creationId xmlns:a16="http://schemas.microsoft.com/office/drawing/2014/main" id="{9F5114C5-2D2B-47F3-B5B2-1484F7BE3780}"/>
            </a:ext>
          </a:extLst>
        </xdr:cNvPr>
        <xdr:cNvSpPr/>
      </xdr:nvSpPr>
      <xdr:spPr>
        <a:xfrm>
          <a:off x="12029440" y="13478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80</xdr:row>
      <xdr:rowOff>160020</xdr:rowOff>
    </xdr:to>
    <xdr:cxnSp macro="">
      <xdr:nvCxnSpPr>
        <xdr:cNvPr id="475" name="直線コネクタ 474">
          <a:extLst>
            <a:ext uri="{FF2B5EF4-FFF2-40B4-BE49-F238E27FC236}">
              <a16:creationId xmlns:a16="http://schemas.microsoft.com/office/drawing/2014/main" id="{35FC2E88-680B-4F79-B66F-B2D08C06FE0C}"/>
            </a:ext>
          </a:extLst>
        </xdr:cNvPr>
        <xdr:cNvCxnSpPr/>
      </xdr:nvCxnSpPr>
      <xdr:spPr>
        <a:xfrm>
          <a:off x="12072620" y="13529311"/>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36830</xdr:rowOff>
    </xdr:from>
    <xdr:to>
      <xdr:col>67</xdr:col>
      <xdr:colOff>101600</xdr:colOff>
      <xdr:row>80</xdr:row>
      <xdr:rowOff>138430</xdr:rowOff>
    </xdr:to>
    <xdr:sp macro="" textlink="">
      <xdr:nvSpPr>
        <xdr:cNvPr id="476" name="楕円 475">
          <a:extLst>
            <a:ext uri="{FF2B5EF4-FFF2-40B4-BE49-F238E27FC236}">
              <a16:creationId xmlns:a16="http://schemas.microsoft.com/office/drawing/2014/main" id="{56891025-F0EC-4244-81E3-A34AEC9B42F0}"/>
            </a:ext>
          </a:extLst>
        </xdr:cNvPr>
        <xdr:cNvSpPr/>
      </xdr:nvSpPr>
      <xdr:spPr>
        <a:xfrm>
          <a:off x="1123188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87630</xdr:rowOff>
    </xdr:from>
    <xdr:to>
      <xdr:col>71</xdr:col>
      <xdr:colOff>177800</xdr:colOff>
      <xdr:row>80</xdr:row>
      <xdr:rowOff>118111</xdr:rowOff>
    </xdr:to>
    <xdr:cxnSp macro="">
      <xdr:nvCxnSpPr>
        <xdr:cNvPr id="477" name="直線コネクタ 476">
          <a:extLst>
            <a:ext uri="{FF2B5EF4-FFF2-40B4-BE49-F238E27FC236}">
              <a16:creationId xmlns:a16="http://schemas.microsoft.com/office/drawing/2014/main" id="{9C3BA7EF-EA6A-4291-8E0E-D4B72EC9A4EF}"/>
            </a:ext>
          </a:extLst>
        </xdr:cNvPr>
        <xdr:cNvCxnSpPr/>
      </xdr:nvCxnSpPr>
      <xdr:spPr>
        <a:xfrm>
          <a:off x="11282680" y="13498830"/>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478" name="n_1aveValue【消防施設】&#10;有形固定資産減価償却率">
          <a:extLst>
            <a:ext uri="{FF2B5EF4-FFF2-40B4-BE49-F238E27FC236}">
              <a16:creationId xmlns:a16="http://schemas.microsoft.com/office/drawing/2014/main" id="{C5084AF6-0728-4ADC-9BBC-29296DCB349A}"/>
            </a:ext>
          </a:extLst>
        </xdr:cNvPr>
        <xdr:cNvSpPr txBox="1"/>
      </xdr:nvSpPr>
      <xdr:spPr>
        <a:xfrm>
          <a:off x="1343724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479" name="n_2aveValue【消防施設】&#10;有形固定資産減価償却率">
          <a:extLst>
            <a:ext uri="{FF2B5EF4-FFF2-40B4-BE49-F238E27FC236}">
              <a16:creationId xmlns:a16="http://schemas.microsoft.com/office/drawing/2014/main" id="{2271C374-AB11-4C5C-A27B-8A4548E9D484}"/>
            </a:ext>
          </a:extLst>
        </xdr:cNvPr>
        <xdr:cNvSpPr txBox="1"/>
      </xdr:nvSpPr>
      <xdr:spPr>
        <a:xfrm>
          <a:off x="126752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480" name="n_3aveValue【消防施設】&#10;有形固定資産減価償却率">
          <a:extLst>
            <a:ext uri="{FF2B5EF4-FFF2-40B4-BE49-F238E27FC236}">
              <a16:creationId xmlns:a16="http://schemas.microsoft.com/office/drawing/2014/main" id="{99030339-F727-4519-8508-AD7D43C6DCCB}"/>
            </a:ext>
          </a:extLst>
        </xdr:cNvPr>
        <xdr:cNvSpPr txBox="1"/>
      </xdr:nvSpPr>
      <xdr:spPr>
        <a:xfrm>
          <a:off x="119005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481" name="n_4aveValue【消防施設】&#10;有形固定資産減価償却率">
          <a:extLst>
            <a:ext uri="{FF2B5EF4-FFF2-40B4-BE49-F238E27FC236}">
              <a16:creationId xmlns:a16="http://schemas.microsoft.com/office/drawing/2014/main" id="{D4F3B41B-E974-4424-A297-B1762142AA26}"/>
            </a:ext>
          </a:extLst>
        </xdr:cNvPr>
        <xdr:cNvSpPr txBox="1"/>
      </xdr:nvSpPr>
      <xdr:spPr>
        <a:xfrm>
          <a:off x="1110298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107332</xdr:rowOff>
    </xdr:from>
    <xdr:ext cx="405111" cy="259045"/>
    <xdr:sp macro="" textlink="">
      <xdr:nvSpPr>
        <xdr:cNvPr id="482" name="n_1mainValue【消防施設】&#10;有形固定資産減価償却率">
          <a:extLst>
            <a:ext uri="{FF2B5EF4-FFF2-40B4-BE49-F238E27FC236}">
              <a16:creationId xmlns:a16="http://schemas.microsoft.com/office/drawing/2014/main" id="{ABD93EAC-F92B-4DB0-851D-7745C385C546}"/>
            </a:ext>
          </a:extLst>
        </xdr:cNvPr>
        <xdr:cNvSpPr txBox="1"/>
      </xdr:nvSpPr>
      <xdr:spPr>
        <a:xfrm>
          <a:off x="13437244" y="1335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55897</xdr:rowOff>
    </xdr:from>
    <xdr:ext cx="405111" cy="259045"/>
    <xdr:sp macro="" textlink="">
      <xdr:nvSpPr>
        <xdr:cNvPr id="483" name="n_2mainValue【消防施設】&#10;有形固定資産減価償却率">
          <a:extLst>
            <a:ext uri="{FF2B5EF4-FFF2-40B4-BE49-F238E27FC236}">
              <a16:creationId xmlns:a16="http://schemas.microsoft.com/office/drawing/2014/main" id="{F6894858-58C9-4297-A612-6CBA67494E89}"/>
            </a:ext>
          </a:extLst>
        </xdr:cNvPr>
        <xdr:cNvSpPr txBox="1"/>
      </xdr:nvSpPr>
      <xdr:spPr>
        <a:xfrm>
          <a:off x="126752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484" name="n_3mainValue【消防施設】&#10;有形固定資産減価償却率">
          <a:extLst>
            <a:ext uri="{FF2B5EF4-FFF2-40B4-BE49-F238E27FC236}">
              <a16:creationId xmlns:a16="http://schemas.microsoft.com/office/drawing/2014/main" id="{BB2AE9F0-8FAA-424F-A72E-5E55E79E8C6F}"/>
            </a:ext>
          </a:extLst>
        </xdr:cNvPr>
        <xdr:cNvSpPr txBox="1"/>
      </xdr:nvSpPr>
      <xdr:spPr>
        <a:xfrm>
          <a:off x="11900544" y="1325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154957</xdr:rowOff>
    </xdr:from>
    <xdr:ext cx="405111" cy="259045"/>
    <xdr:sp macro="" textlink="">
      <xdr:nvSpPr>
        <xdr:cNvPr id="485" name="n_4mainValue【消防施設】&#10;有形固定資産減価償却率">
          <a:extLst>
            <a:ext uri="{FF2B5EF4-FFF2-40B4-BE49-F238E27FC236}">
              <a16:creationId xmlns:a16="http://schemas.microsoft.com/office/drawing/2014/main" id="{D0DC21F2-03B9-43AA-878C-A7D8ADBC9D0F}"/>
            </a:ext>
          </a:extLst>
        </xdr:cNvPr>
        <xdr:cNvSpPr txBox="1"/>
      </xdr:nvSpPr>
      <xdr:spPr>
        <a:xfrm>
          <a:off x="1110298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5E3F2666-C265-4319-B09F-2D61B1D9376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E736B19C-8F8A-482F-9D6E-D871F422940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318EA1FE-7571-4B02-A01D-FB83839C095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8052ED66-861E-4B01-8379-C167A434D8E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FF26A4A0-FABE-445B-859D-0DE80B28D64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2E731382-4563-4884-9399-36B42D0A5B4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13B65926-3093-491B-988C-88FE2BA12C7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B6292B9F-42FD-4915-B28B-59B6FF20A87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CD127AFE-5547-458B-8D4F-A8FBFC33010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979944D6-B473-4A5B-BBC2-9A2BC5C4E79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a:extLst>
            <a:ext uri="{FF2B5EF4-FFF2-40B4-BE49-F238E27FC236}">
              <a16:creationId xmlns:a16="http://schemas.microsoft.com/office/drawing/2014/main" id="{5E31C960-EAB4-44E6-9940-91D76A11B5D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a:extLst>
            <a:ext uri="{FF2B5EF4-FFF2-40B4-BE49-F238E27FC236}">
              <a16:creationId xmlns:a16="http://schemas.microsoft.com/office/drawing/2014/main" id="{4574F7C8-EF1F-48D9-AAA8-B38104D1B42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a:extLst>
            <a:ext uri="{FF2B5EF4-FFF2-40B4-BE49-F238E27FC236}">
              <a16:creationId xmlns:a16="http://schemas.microsoft.com/office/drawing/2014/main" id="{D766838D-71DF-40BA-86A9-ECA819F17C6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a:extLst>
            <a:ext uri="{FF2B5EF4-FFF2-40B4-BE49-F238E27FC236}">
              <a16:creationId xmlns:a16="http://schemas.microsoft.com/office/drawing/2014/main" id="{16974B97-569C-45C9-9F87-4CE9AED0380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a:extLst>
            <a:ext uri="{FF2B5EF4-FFF2-40B4-BE49-F238E27FC236}">
              <a16:creationId xmlns:a16="http://schemas.microsoft.com/office/drawing/2014/main" id="{C8F3BEA3-57E8-4CF0-B019-C9805D5E40B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a:extLst>
            <a:ext uri="{FF2B5EF4-FFF2-40B4-BE49-F238E27FC236}">
              <a16:creationId xmlns:a16="http://schemas.microsoft.com/office/drawing/2014/main" id="{45FAEEE2-9C84-4026-96BB-D1789110718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a:extLst>
            <a:ext uri="{FF2B5EF4-FFF2-40B4-BE49-F238E27FC236}">
              <a16:creationId xmlns:a16="http://schemas.microsoft.com/office/drawing/2014/main" id="{1234BB33-56AD-4EA5-A2E7-B3447035461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a:extLst>
            <a:ext uri="{FF2B5EF4-FFF2-40B4-BE49-F238E27FC236}">
              <a16:creationId xmlns:a16="http://schemas.microsoft.com/office/drawing/2014/main" id="{00FACD3F-ED99-499A-8086-39BC54D21F8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a:extLst>
            <a:ext uri="{FF2B5EF4-FFF2-40B4-BE49-F238E27FC236}">
              <a16:creationId xmlns:a16="http://schemas.microsoft.com/office/drawing/2014/main" id="{4635298C-9C87-457D-8E80-5E6F8769150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a:extLst>
            <a:ext uri="{FF2B5EF4-FFF2-40B4-BE49-F238E27FC236}">
              <a16:creationId xmlns:a16="http://schemas.microsoft.com/office/drawing/2014/main" id="{E42F65CE-2176-4A42-9755-DC2B2D0371C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D14F93C1-99B8-4158-A88D-2E469AF6D04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2D4E35C9-34FC-4BF0-BC99-358ADE00E1A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8F12D76A-AFD8-4E88-8B0E-B3809BD6871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509" name="直線コネクタ 508">
          <a:extLst>
            <a:ext uri="{FF2B5EF4-FFF2-40B4-BE49-F238E27FC236}">
              <a16:creationId xmlns:a16="http://schemas.microsoft.com/office/drawing/2014/main" id="{C63ED33B-84E7-405A-92E5-958D368AF94C}"/>
            </a:ext>
          </a:extLst>
        </xdr:cNvPr>
        <xdr:cNvCxnSpPr/>
      </xdr:nvCxnSpPr>
      <xdr:spPr>
        <a:xfrm flipV="1">
          <a:off x="19509104" y="130149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0" name="【消防施設】&#10;一人当たり面積最小値テキスト">
          <a:extLst>
            <a:ext uri="{FF2B5EF4-FFF2-40B4-BE49-F238E27FC236}">
              <a16:creationId xmlns:a16="http://schemas.microsoft.com/office/drawing/2014/main" id="{C27B7710-5C51-44AF-BF02-E713386EA8A2}"/>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1" name="直線コネクタ 510">
          <a:extLst>
            <a:ext uri="{FF2B5EF4-FFF2-40B4-BE49-F238E27FC236}">
              <a16:creationId xmlns:a16="http://schemas.microsoft.com/office/drawing/2014/main" id="{6FEF96EB-FB3B-4C8B-ABD8-E44F1F3D0F9C}"/>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512" name="【消防施設】&#10;一人当たり面積最大値テキスト">
          <a:extLst>
            <a:ext uri="{FF2B5EF4-FFF2-40B4-BE49-F238E27FC236}">
              <a16:creationId xmlns:a16="http://schemas.microsoft.com/office/drawing/2014/main" id="{AD38C4F1-EE6C-4057-96B6-FED0913AA818}"/>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513" name="直線コネクタ 512">
          <a:extLst>
            <a:ext uri="{FF2B5EF4-FFF2-40B4-BE49-F238E27FC236}">
              <a16:creationId xmlns:a16="http://schemas.microsoft.com/office/drawing/2014/main" id="{29321C7D-7D80-43CA-B2C7-F17A71E7A97E}"/>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514" name="【消防施設】&#10;一人当たり面積平均値テキスト">
          <a:extLst>
            <a:ext uri="{FF2B5EF4-FFF2-40B4-BE49-F238E27FC236}">
              <a16:creationId xmlns:a16="http://schemas.microsoft.com/office/drawing/2014/main" id="{EBF1A32F-DF8D-4772-9ADF-D26DB41E4155}"/>
            </a:ext>
          </a:extLst>
        </xdr:cNvPr>
        <xdr:cNvSpPr txBox="1"/>
      </xdr:nvSpPr>
      <xdr:spPr>
        <a:xfrm>
          <a:off x="19547840" y="1407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515" name="フローチャート: 判断 514">
          <a:extLst>
            <a:ext uri="{FF2B5EF4-FFF2-40B4-BE49-F238E27FC236}">
              <a16:creationId xmlns:a16="http://schemas.microsoft.com/office/drawing/2014/main" id="{5756B69A-B390-4468-974C-B4127EDDEA94}"/>
            </a:ext>
          </a:extLst>
        </xdr:cNvPr>
        <xdr:cNvSpPr/>
      </xdr:nvSpPr>
      <xdr:spPr>
        <a:xfrm>
          <a:off x="1945894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516" name="フローチャート: 判断 515">
          <a:extLst>
            <a:ext uri="{FF2B5EF4-FFF2-40B4-BE49-F238E27FC236}">
              <a16:creationId xmlns:a16="http://schemas.microsoft.com/office/drawing/2014/main" id="{2D4285D7-FEDA-4DE2-A8A6-4F992997AC92}"/>
            </a:ext>
          </a:extLst>
        </xdr:cNvPr>
        <xdr:cNvSpPr/>
      </xdr:nvSpPr>
      <xdr:spPr>
        <a:xfrm>
          <a:off x="18735040" y="14223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517" name="フローチャート: 判断 516">
          <a:extLst>
            <a:ext uri="{FF2B5EF4-FFF2-40B4-BE49-F238E27FC236}">
              <a16:creationId xmlns:a16="http://schemas.microsoft.com/office/drawing/2014/main" id="{E881CF14-3EDB-40F0-80FC-8243D116EA05}"/>
            </a:ext>
          </a:extLst>
        </xdr:cNvPr>
        <xdr:cNvSpPr/>
      </xdr:nvSpPr>
      <xdr:spPr>
        <a:xfrm>
          <a:off x="17937480" y="1419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518" name="フローチャート: 判断 517">
          <a:extLst>
            <a:ext uri="{FF2B5EF4-FFF2-40B4-BE49-F238E27FC236}">
              <a16:creationId xmlns:a16="http://schemas.microsoft.com/office/drawing/2014/main" id="{845D1E87-1C07-4CA6-9AAA-E5F7A09F7432}"/>
            </a:ext>
          </a:extLst>
        </xdr:cNvPr>
        <xdr:cNvSpPr/>
      </xdr:nvSpPr>
      <xdr:spPr>
        <a:xfrm>
          <a:off x="171627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519" name="フローチャート: 判断 518">
          <a:extLst>
            <a:ext uri="{FF2B5EF4-FFF2-40B4-BE49-F238E27FC236}">
              <a16:creationId xmlns:a16="http://schemas.microsoft.com/office/drawing/2014/main" id="{C594B423-EB01-4F3A-9834-D013B16C57F3}"/>
            </a:ext>
          </a:extLst>
        </xdr:cNvPr>
        <xdr:cNvSpPr/>
      </xdr:nvSpPr>
      <xdr:spPr>
        <a:xfrm>
          <a:off x="1638808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147FDA0-7135-400C-B4A5-E0D38A026E4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4BDBD607-52DF-4BC5-93F2-2B5907A7A8F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36663B36-9429-47B9-8FB6-478361319DA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BB14C1F4-ADD6-4CCA-8B93-1DA35EE678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867663A8-71D9-451D-8BA5-35268759ABB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525" name="楕円 524">
          <a:extLst>
            <a:ext uri="{FF2B5EF4-FFF2-40B4-BE49-F238E27FC236}">
              <a16:creationId xmlns:a16="http://schemas.microsoft.com/office/drawing/2014/main" id="{0A666568-CEDF-4BDD-B76D-B7A08456D786}"/>
            </a:ext>
          </a:extLst>
        </xdr:cNvPr>
        <xdr:cNvSpPr/>
      </xdr:nvSpPr>
      <xdr:spPr>
        <a:xfrm>
          <a:off x="19458940" y="1432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161307</xdr:rowOff>
    </xdr:from>
    <xdr:ext cx="469744" cy="259045"/>
    <xdr:sp macro="" textlink="">
      <xdr:nvSpPr>
        <xdr:cNvPr id="526" name="【消防施設】&#10;一人当たり面積該当値テキスト">
          <a:extLst>
            <a:ext uri="{FF2B5EF4-FFF2-40B4-BE49-F238E27FC236}">
              <a16:creationId xmlns:a16="http://schemas.microsoft.com/office/drawing/2014/main" id="{DE3DCC2A-D99E-4FB3-8259-A18C5E133E74}"/>
            </a:ext>
          </a:extLst>
        </xdr:cNvPr>
        <xdr:cNvSpPr txBox="1"/>
      </xdr:nvSpPr>
      <xdr:spPr>
        <a:xfrm>
          <a:off x="19547840" y="142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527" name="楕円 526">
          <a:extLst>
            <a:ext uri="{FF2B5EF4-FFF2-40B4-BE49-F238E27FC236}">
              <a16:creationId xmlns:a16="http://schemas.microsoft.com/office/drawing/2014/main" id="{AAF05C33-3504-48E8-AD48-534C7A379FCE}"/>
            </a:ext>
          </a:extLst>
        </xdr:cNvPr>
        <xdr:cNvSpPr/>
      </xdr:nvSpPr>
      <xdr:spPr>
        <a:xfrm>
          <a:off x="18735040" y="1432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125730</xdr:rowOff>
    </xdr:to>
    <xdr:cxnSp macro="">
      <xdr:nvCxnSpPr>
        <xdr:cNvPr id="528" name="直線コネクタ 527">
          <a:extLst>
            <a:ext uri="{FF2B5EF4-FFF2-40B4-BE49-F238E27FC236}">
              <a16:creationId xmlns:a16="http://schemas.microsoft.com/office/drawing/2014/main" id="{D7B4294E-ACA0-41F3-B103-59C74991E262}"/>
            </a:ext>
          </a:extLst>
        </xdr:cNvPr>
        <xdr:cNvCxnSpPr/>
      </xdr:nvCxnSpPr>
      <xdr:spPr>
        <a:xfrm>
          <a:off x="18778220" y="143751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529" name="楕円 528">
          <a:extLst>
            <a:ext uri="{FF2B5EF4-FFF2-40B4-BE49-F238E27FC236}">
              <a16:creationId xmlns:a16="http://schemas.microsoft.com/office/drawing/2014/main" id="{71B0A419-9AE9-41B0-A313-892271BD5363}"/>
            </a:ext>
          </a:extLst>
        </xdr:cNvPr>
        <xdr:cNvSpPr/>
      </xdr:nvSpPr>
      <xdr:spPr>
        <a:xfrm>
          <a:off x="179374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125730</xdr:rowOff>
    </xdr:to>
    <xdr:cxnSp macro="">
      <xdr:nvCxnSpPr>
        <xdr:cNvPr id="530" name="直線コネクタ 529">
          <a:extLst>
            <a:ext uri="{FF2B5EF4-FFF2-40B4-BE49-F238E27FC236}">
              <a16:creationId xmlns:a16="http://schemas.microsoft.com/office/drawing/2014/main" id="{6A274906-325B-4423-8DC3-44631CAF240C}"/>
            </a:ext>
          </a:extLst>
        </xdr:cNvPr>
        <xdr:cNvCxnSpPr/>
      </xdr:nvCxnSpPr>
      <xdr:spPr>
        <a:xfrm>
          <a:off x="17988280" y="1436751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531" name="楕円 530">
          <a:extLst>
            <a:ext uri="{FF2B5EF4-FFF2-40B4-BE49-F238E27FC236}">
              <a16:creationId xmlns:a16="http://schemas.microsoft.com/office/drawing/2014/main" id="{25D91F3C-8179-4F16-95A0-4BE61233CF46}"/>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133350</xdr:rowOff>
    </xdr:to>
    <xdr:cxnSp macro="">
      <xdr:nvCxnSpPr>
        <xdr:cNvPr id="532" name="直線コネクタ 531">
          <a:extLst>
            <a:ext uri="{FF2B5EF4-FFF2-40B4-BE49-F238E27FC236}">
              <a16:creationId xmlns:a16="http://schemas.microsoft.com/office/drawing/2014/main" id="{14D03C38-416E-42F6-8BB4-200B9126D6B2}"/>
            </a:ext>
          </a:extLst>
        </xdr:cNvPr>
        <xdr:cNvCxnSpPr/>
      </xdr:nvCxnSpPr>
      <xdr:spPr>
        <a:xfrm flipV="1">
          <a:off x="17213580" y="14367511"/>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73025</xdr:rowOff>
    </xdr:from>
    <xdr:to>
      <xdr:col>98</xdr:col>
      <xdr:colOff>38100</xdr:colOff>
      <xdr:row>86</xdr:row>
      <xdr:rowOff>3175</xdr:rowOff>
    </xdr:to>
    <xdr:sp macro="" textlink="">
      <xdr:nvSpPr>
        <xdr:cNvPr id="533" name="楕円 532">
          <a:extLst>
            <a:ext uri="{FF2B5EF4-FFF2-40B4-BE49-F238E27FC236}">
              <a16:creationId xmlns:a16="http://schemas.microsoft.com/office/drawing/2014/main" id="{F1A28F6B-3207-410B-96FE-31FBD4EA9720}"/>
            </a:ext>
          </a:extLst>
        </xdr:cNvPr>
        <xdr:cNvSpPr/>
      </xdr:nvSpPr>
      <xdr:spPr>
        <a:xfrm>
          <a:off x="16388080" y="1432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123825</xdr:rowOff>
    </xdr:from>
    <xdr:to>
      <xdr:col>102</xdr:col>
      <xdr:colOff>114300</xdr:colOff>
      <xdr:row>85</xdr:row>
      <xdr:rowOff>133350</xdr:rowOff>
    </xdr:to>
    <xdr:cxnSp macro="">
      <xdr:nvCxnSpPr>
        <xdr:cNvPr id="534" name="直線コネクタ 533">
          <a:extLst>
            <a:ext uri="{FF2B5EF4-FFF2-40B4-BE49-F238E27FC236}">
              <a16:creationId xmlns:a16="http://schemas.microsoft.com/office/drawing/2014/main" id="{02B6D474-4906-4988-BA5A-A75A0A75B88D}"/>
            </a:ext>
          </a:extLst>
        </xdr:cNvPr>
        <xdr:cNvCxnSpPr/>
      </xdr:nvCxnSpPr>
      <xdr:spPr>
        <a:xfrm>
          <a:off x="16431260" y="1437322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535" name="n_1aveValue【消防施設】&#10;一人当たり面積">
          <a:extLst>
            <a:ext uri="{FF2B5EF4-FFF2-40B4-BE49-F238E27FC236}">
              <a16:creationId xmlns:a16="http://schemas.microsoft.com/office/drawing/2014/main" id="{875AAAA2-86C7-4648-9D28-4E1F8B7DFF56}"/>
            </a:ext>
          </a:extLst>
        </xdr:cNvPr>
        <xdr:cNvSpPr txBox="1"/>
      </xdr:nvSpPr>
      <xdr:spPr>
        <a:xfrm>
          <a:off x="185611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536" name="n_2aveValue【消防施設】&#10;一人当たり面積">
          <a:extLst>
            <a:ext uri="{FF2B5EF4-FFF2-40B4-BE49-F238E27FC236}">
              <a16:creationId xmlns:a16="http://schemas.microsoft.com/office/drawing/2014/main" id="{E15BEFEE-C002-46F5-9B12-8978D7BF9E4E}"/>
            </a:ext>
          </a:extLst>
        </xdr:cNvPr>
        <xdr:cNvSpPr txBox="1"/>
      </xdr:nvSpPr>
      <xdr:spPr>
        <a:xfrm>
          <a:off x="1777626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537" name="n_3aveValue【消防施設】&#10;一人当たり面積">
          <a:extLst>
            <a:ext uri="{FF2B5EF4-FFF2-40B4-BE49-F238E27FC236}">
              <a16:creationId xmlns:a16="http://schemas.microsoft.com/office/drawing/2014/main" id="{26C54F0B-61F7-4893-BB43-FBCF18A544C2}"/>
            </a:ext>
          </a:extLst>
        </xdr:cNvPr>
        <xdr:cNvSpPr txBox="1"/>
      </xdr:nvSpPr>
      <xdr:spPr>
        <a:xfrm>
          <a:off x="1700156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538" name="n_4aveValue【消防施設】&#10;一人当たり面積">
          <a:extLst>
            <a:ext uri="{FF2B5EF4-FFF2-40B4-BE49-F238E27FC236}">
              <a16:creationId xmlns:a16="http://schemas.microsoft.com/office/drawing/2014/main" id="{CEA545B5-D1A2-4E35-8251-330935AA4B4A}"/>
            </a:ext>
          </a:extLst>
        </xdr:cNvPr>
        <xdr:cNvSpPr txBox="1"/>
      </xdr:nvSpPr>
      <xdr:spPr>
        <a:xfrm>
          <a:off x="162268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539" name="n_1mainValue【消防施設】&#10;一人当たり面積">
          <a:extLst>
            <a:ext uri="{FF2B5EF4-FFF2-40B4-BE49-F238E27FC236}">
              <a16:creationId xmlns:a16="http://schemas.microsoft.com/office/drawing/2014/main" id="{97181B44-9884-4B4D-9744-7641D18FEAB0}"/>
            </a:ext>
          </a:extLst>
        </xdr:cNvPr>
        <xdr:cNvSpPr txBox="1"/>
      </xdr:nvSpPr>
      <xdr:spPr>
        <a:xfrm>
          <a:off x="185611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40" name="n_2mainValue【消防施設】&#10;一人当たり面積">
          <a:extLst>
            <a:ext uri="{FF2B5EF4-FFF2-40B4-BE49-F238E27FC236}">
              <a16:creationId xmlns:a16="http://schemas.microsoft.com/office/drawing/2014/main" id="{CF39719D-205A-4F25-AD51-069CD3FD3C30}"/>
            </a:ext>
          </a:extLst>
        </xdr:cNvPr>
        <xdr:cNvSpPr txBox="1"/>
      </xdr:nvSpPr>
      <xdr:spPr>
        <a:xfrm>
          <a:off x="177762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541" name="n_3mainValue【消防施設】&#10;一人当たり面積">
          <a:extLst>
            <a:ext uri="{FF2B5EF4-FFF2-40B4-BE49-F238E27FC236}">
              <a16:creationId xmlns:a16="http://schemas.microsoft.com/office/drawing/2014/main" id="{51C93348-4834-4288-8796-7521ED09BFE8}"/>
            </a:ext>
          </a:extLst>
        </xdr:cNvPr>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165752</xdr:rowOff>
    </xdr:from>
    <xdr:ext cx="469744" cy="259045"/>
    <xdr:sp macro="" textlink="">
      <xdr:nvSpPr>
        <xdr:cNvPr id="542" name="n_4mainValue【消防施設】&#10;一人当たり面積">
          <a:extLst>
            <a:ext uri="{FF2B5EF4-FFF2-40B4-BE49-F238E27FC236}">
              <a16:creationId xmlns:a16="http://schemas.microsoft.com/office/drawing/2014/main" id="{FE046D43-A662-4E95-9DAA-B9C2BF92BFFC}"/>
            </a:ext>
          </a:extLst>
        </xdr:cNvPr>
        <xdr:cNvSpPr txBox="1"/>
      </xdr:nvSpPr>
      <xdr:spPr>
        <a:xfrm>
          <a:off x="16226867"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34D7BCF6-5423-4A5E-A81B-78FD57B00DD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FB54BA30-1968-4F44-9C92-BC7C6CD66EE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95C1962D-F781-44F9-94E8-4BE374E4C53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78147AB5-EE7B-49AF-9431-0A6656022CC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7851A937-850F-4DAB-A5C4-025FFB013A5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B80C973D-D8B6-4B30-9924-92E6060ED7E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EA472685-ED1B-4C6D-8AC1-4DB7201D601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C5A41DC3-188B-4B7C-A365-EACB29DE294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F94B37CC-BA56-4691-9094-7BF2AD63B4C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BE377832-918C-4322-9A32-AFC39C806AA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C4B95570-0F8E-4067-A939-BDE0CB42075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EB7CDF11-EC87-4DD8-93FD-FD6BD3EEF5F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364FC558-7256-4F81-8528-E45D118FF3A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8E8C0947-9DA0-4447-BBA8-CE37B3C5748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8C446B43-FF78-4089-BD8C-859642D76CD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6B0F266B-0207-472D-85E1-F7786F6EEB1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614BCDE6-70CC-4DB2-9181-A82CC7DFA35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BAA46D45-970E-4CEF-93E8-FC9C7D27D7A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270B1FAC-5E6C-46CA-B70C-805C45B1EF1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13E650D9-A9D6-40B1-B55F-33A6903E4FB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9BA36F89-3B15-46B2-8ED8-8C11F31666F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B59970A9-D664-4BB2-BE0A-6B0570ABDCC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C9313B8D-5072-456B-BD18-E39BD6DA717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E03C96FA-2290-40A2-A374-7D86B2CC69D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6E751EA7-6F0D-4138-AC2F-E4EE0906F17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568" name="直線コネクタ 567">
          <a:extLst>
            <a:ext uri="{FF2B5EF4-FFF2-40B4-BE49-F238E27FC236}">
              <a16:creationId xmlns:a16="http://schemas.microsoft.com/office/drawing/2014/main" id="{D9039191-1531-4B78-A6C6-2760FD02AE1A}"/>
            </a:ext>
          </a:extLst>
        </xdr:cNvPr>
        <xdr:cNvCxnSpPr/>
      </xdr:nvCxnSpPr>
      <xdr:spPr>
        <a:xfrm flipV="1">
          <a:off x="14375764" y="1676672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69" name="【庁舎】&#10;有形固定資産減価償却率最小値テキスト">
          <a:extLst>
            <a:ext uri="{FF2B5EF4-FFF2-40B4-BE49-F238E27FC236}">
              <a16:creationId xmlns:a16="http://schemas.microsoft.com/office/drawing/2014/main" id="{64AC6D2D-351C-4759-8F7D-44F6126CBB30}"/>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70" name="直線コネクタ 569">
          <a:extLst>
            <a:ext uri="{FF2B5EF4-FFF2-40B4-BE49-F238E27FC236}">
              <a16:creationId xmlns:a16="http://schemas.microsoft.com/office/drawing/2014/main" id="{69FAAA1D-E635-45D2-B234-8FF5E9241972}"/>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571" name="【庁舎】&#10;有形固定資産減価償却率最大値テキスト">
          <a:extLst>
            <a:ext uri="{FF2B5EF4-FFF2-40B4-BE49-F238E27FC236}">
              <a16:creationId xmlns:a16="http://schemas.microsoft.com/office/drawing/2014/main" id="{535BC1D2-604E-4BF0-BC10-8996CA2DF4F8}"/>
            </a:ext>
          </a:extLst>
        </xdr:cNvPr>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572" name="直線コネクタ 571">
          <a:extLst>
            <a:ext uri="{FF2B5EF4-FFF2-40B4-BE49-F238E27FC236}">
              <a16:creationId xmlns:a16="http://schemas.microsoft.com/office/drawing/2014/main" id="{EAF768AF-51D1-4A78-9830-8BB5EE2738D3}"/>
            </a:ext>
          </a:extLst>
        </xdr:cNvPr>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573" name="【庁舎】&#10;有形固定資産減価償却率平均値テキスト">
          <a:extLst>
            <a:ext uri="{FF2B5EF4-FFF2-40B4-BE49-F238E27FC236}">
              <a16:creationId xmlns:a16="http://schemas.microsoft.com/office/drawing/2014/main" id="{739FD92A-35DC-4A30-9A62-512AECCA2C39}"/>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74" name="フローチャート: 判断 573">
          <a:extLst>
            <a:ext uri="{FF2B5EF4-FFF2-40B4-BE49-F238E27FC236}">
              <a16:creationId xmlns:a16="http://schemas.microsoft.com/office/drawing/2014/main" id="{1B970945-E0F1-4E03-A11B-E8EB0D23FA6E}"/>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575" name="フローチャート: 判断 574">
          <a:extLst>
            <a:ext uri="{FF2B5EF4-FFF2-40B4-BE49-F238E27FC236}">
              <a16:creationId xmlns:a16="http://schemas.microsoft.com/office/drawing/2014/main" id="{40B5D50F-0280-4B24-BA08-DFDD5772C284}"/>
            </a:ext>
          </a:extLst>
        </xdr:cNvPr>
        <xdr:cNvSpPr/>
      </xdr:nvSpPr>
      <xdr:spPr>
        <a:xfrm>
          <a:off x="135788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576" name="フローチャート: 判断 575">
          <a:extLst>
            <a:ext uri="{FF2B5EF4-FFF2-40B4-BE49-F238E27FC236}">
              <a16:creationId xmlns:a16="http://schemas.microsoft.com/office/drawing/2014/main" id="{06054BF8-11DF-4046-8984-DF16FA02A206}"/>
            </a:ext>
          </a:extLst>
        </xdr:cNvPr>
        <xdr:cNvSpPr/>
      </xdr:nvSpPr>
      <xdr:spPr>
        <a:xfrm>
          <a:off x="128041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577" name="フローチャート: 判断 576">
          <a:extLst>
            <a:ext uri="{FF2B5EF4-FFF2-40B4-BE49-F238E27FC236}">
              <a16:creationId xmlns:a16="http://schemas.microsoft.com/office/drawing/2014/main" id="{4421568C-DE9D-4DE0-9A8F-FD5D13E7F1D2}"/>
            </a:ext>
          </a:extLst>
        </xdr:cNvPr>
        <xdr:cNvSpPr/>
      </xdr:nvSpPr>
      <xdr:spPr>
        <a:xfrm>
          <a:off x="12029440" y="1751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578" name="フローチャート: 判断 577">
          <a:extLst>
            <a:ext uri="{FF2B5EF4-FFF2-40B4-BE49-F238E27FC236}">
              <a16:creationId xmlns:a16="http://schemas.microsoft.com/office/drawing/2014/main" id="{020034FA-6BE2-4F04-8266-F2C963D22738}"/>
            </a:ext>
          </a:extLst>
        </xdr:cNvPr>
        <xdr:cNvSpPr/>
      </xdr:nvSpPr>
      <xdr:spPr>
        <a:xfrm>
          <a:off x="1123188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4DE217E-45BE-4B89-AB4D-886C9FCD4A5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8390FA7E-CC1F-43C9-9563-A77574E1283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0D4150F-93BC-4DC3-8EAA-E3192A36CD1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C4D19F0-C7A2-472E-9140-3E9C4994D7B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E1B01F15-DCFB-43E4-AE21-3CBCC1C7AEA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56424</xdr:rowOff>
    </xdr:from>
    <xdr:to>
      <xdr:col>85</xdr:col>
      <xdr:colOff>177800</xdr:colOff>
      <xdr:row>107</xdr:row>
      <xdr:rowOff>158024</xdr:rowOff>
    </xdr:to>
    <xdr:sp macro="" textlink="">
      <xdr:nvSpPr>
        <xdr:cNvPr id="584" name="楕円 583">
          <a:extLst>
            <a:ext uri="{FF2B5EF4-FFF2-40B4-BE49-F238E27FC236}">
              <a16:creationId xmlns:a16="http://schemas.microsoft.com/office/drawing/2014/main" id="{CFBD8AC8-8883-4572-B59D-37E0C31F9390}"/>
            </a:ext>
          </a:extLst>
        </xdr:cNvPr>
        <xdr:cNvSpPr/>
      </xdr:nvSpPr>
      <xdr:spPr>
        <a:xfrm>
          <a:off x="14325600" y="179939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34851</xdr:rowOff>
    </xdr:from>
    <xdr:ext cx="405111" cy="259045"/>
    <xdr:sp macro="" textlink="">
      <xdr:nvSpPr>
        <xdr:cNvPr id="585" name="【庁舎】&#10;有形固定資産減価償却率該当値テキスト">
          <a:extLst>
            <a:ext uri="{FF2B5EF4-FFF2-40B4-BE49-F238E27FC236}">
              <a16:creationId xmlns:a16="http://schemas.microsoft.com/office/drawing/2014/main" id="{24F44968-113B-4BB9-BA55-21A71771C0C3}"/>
            </a:ext>
          </a:extLst>
        </xdr:cNvPr>
        <xdr:cNvSpPr txBox="1"/>
      </xdr:nvSpPr>
      <xdr:spPr>
        <a:xfrm>
          <a:off x="14414500" y="1797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28666</xdr:rowOff>
    </xdr:from>
    <xdr:to>
      <xdr:col>81</xdr:col>
      <xdr:colOff>101600</xdr:colOff>
      <xdr:row>107</xdr:row>
      <xdr:rowOff>130266</xdr:rowOff>
    </xdr:to>
    <xdr:sp macro="" textlink="">
      <xdr:nvSpPr>
        <xdr:cNvPr id="586" name="楕円 585">
          <a:extLst>
            <a:ext uri="{FF2B5EF4-FFF2-40B4-BE49-F238E27FC236}">
              <a16:creationId xmlns:a16="http://schemas.microsoft.com/office/drawing/2014/main" id="{B3B723FA-EC9E-4CC1-A872-66DF35EFF29E}"/>
            </a:ext>
          </a:extLst>
        </xdr:cNvPr>
        <xdr:cNvSpPr/>
      </xdr:nvSpPr>
      <xdr:spPr>
        <a:xfrm>
          <a:off x="13578840" y="179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79466</xdr:rowOff>
    </xdr:from>
    <xdr:to>
      <xdr:col>85</xdr:col>
      <xdr:colOff>127000</xdr:colOff>
      <xdr:row>107</xdr:row>
      <xdr:rowOff>107224</xdr:rowOff>
    </xdr:to>
    <xdr:cxnSp macro="">
      <xdr:nvCxnSpPr>
        <xdr:cNvPr id="587" name="直線コネクタ 586">
          <a:extLst>
            <a:ext uri="{FF2B5EF4-FFF2-40B4-BE49-F238E27FC236}">
              <a16:creationId xmlns:a16="http://schemas.microsoft.com/office/drawing/2014/main" id="{2A44DB17-EFB4-4426-A36A-C1A2112D5D1B}"/>
            </a:ext>
          </a:extLst>
        </xdr:cNvPr>
        <xdr:cNvCxnSpPr/>
      </xdr:nvCxnSpPr>
      <xdr:spPr>
        <a:xfrm>
          <a:off x="13629640" y="18016946"/>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588" name="楕円 587">
          <a:extLst>
            <a:ext uri="{FF2B5EF4-FFF2-40B4-BE49-F238E27FC236}">
              <a16:creationId xmlns:a16="http://schemas.microsoft.com/office/drawing/2014/main" id="{BDEAD526-6D4A-48CE-856E-89BA8A942369}"/>
            </a:ext>
          </a:extLst>
        </xdr:cNvPr>
        <xdr:cNvSpPr/>
      </xdr:nvSpPr>
      <xdr:spPr>
        <a:xfrm>
          <a:off x="12804140" y="179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79466</xdr:rowOff>
    </xdr:to>
    <xdr:cxnSp macro="">
      <xdr:nvCxnSpPr>
        <xdr:cNvPr id="589" name="直線コネクタ 588">
          <a:extLst>
            <a:ext uri="{FF2B5EF4-FFF2-40B4-BE49-F238E27FC236}">
              <a16:creationId xmlns:a16="http://schemas.microsoft.com/office/drawing/2014/main" id="{374C96C4-05EF-4EFD-9D8B-5A1A4028C782}"/>
            </a:ext>
          </a:extLst>
        </xdr:cNvPr>
        <xdr:cNvCxnSpPr/>
      </xdr:nvCxnSpPr>
      <xdr:spPr>
        <a:xfrm>
          <a:off x="12854940" y="17992453"/>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590" name="楕円 589">
          <a:extLst>
            <a:ext uri="{FF2B5EF4-FFF2-40B4-BE49-F238E27FC236}">
              <a16:creationId xmlns:a16="http://schemas.microsoft.com/office/drawing/2014/main" id="{21DE51DB-1131-4199-AAE3-822D0BBF54F6}"/>
            </a:ext>
          </a:extLst>
        </xdr:cNvPr>
        <xdr:cNvSpPr/>
      </xdr:nvSpPr>
      <xdr:spPr>
        <a:xfrm>
          <a:off x="12029440" y="179160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54973</xdr:rowOff>
    </xdr:to>
    <xdr:cxnSp macro="">
      <xdr:nvCxnSpPr>
        <xdr:cNvPr id="591" name="直線コネクタ 590">
          <a:extLst>
            <a:ext uri="{FF2B5EF4-FFF2-40B4-BE49-F238E27FC236}">
              <a16:creationId xmlns:a16="http://schemas.microsoft.com/office/drawing/2014/main" id="{06E6E922-F066-4037-8BFD-9FB8E9D6725A}"/>
            </a:ext>
          </a:extLst>
        </xdr:cNvPr>
        <xdr:cNvCxnSpPr/>
      </xdr:nvCxnSpPr>
      <xdr:spPr>
        <a:xfrm>
          <a:off x="12072620" y="17963061"/>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592" name="楕円 591">
          <a:extLst>
            <a:ext uri="{FF2B5EF4-FFF2-40B4-BE49-F238E27FC236}">
              <a16:creationId xmlns:a16="http://schemas.microsoft.com/office/drawing/2014/main" id="{987DC502-68A8-4053-9F4F-EC63DC5BD7C3}"/>
            </a:ext>
          </a:extLst>
        </xdr:cNvPr>
        <xdr:cNvSpPr/>
      </xdr:nvSpPr>
      <xdr:spPr>
        <a:xfrm>
          <a:off x="11231880" y="17885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166007</xdr:rowOff>
    </xdr:from>
    <xdr:to>
      <xdr:col>71</xdr:col>
      <xdr:colOff>177800</xdr:colOff>
      <xdr:row>107</xdr:row>
      <xdr:rowOff>25581</xdr:rowOff>
    </xdr:to>
    <xdr:cxnSp macro="">
      <xdr:nvCxnSpPr>
        <xdr:cNvPr id="593" name="直線コネクタ 592">
          <a:extLst>
            <a:ext uri="{FF2B5EF4-FFF2-40B4-BE49-F238E27FC236}">
              <a16:creationId xmlns:a16="http://schemas.microsoft.com/office/drawing/2014/main" id="{04DBCCA9-F2C9-4659-9914-6DEBD6178CD5}"/>
            </a:ext>
          </a:extLst>
        </xdr:cNvPr>
        <xdr:cNvCxnSpPr/>
      </xdr:nvCxnSpPr>
      <xdr:spPr>
        <a:xfrm>
          <a:off x="11282680" y="17935847"/>
          <a:ext cx="78994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594" name="n_1aveValue【庁舎】&#10;有形固定資産減価償却率">
          <a:extLst>
            <a:ext uri="{FF2B5EF4-FFF2-40B4-BE49-F238E27FC236}">
              <a16:creationId xmlns:a16="http://schemas.microsoft.com/office/drawing/2014/main" id="{EFD877A9-563D-4914-A57C-2FD937D53A65}"/>
            </a:ext>
          </a:extLst>
        </xdr:cNvPr>
        <xdr:cNvSpPr txBox="1"/>
      </xdr:nvSpPr>
      <xdr:spPr>
        <a:xfrm>
          <a:off x="134372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595" name="n_2aveValue【庁舎】&#10;有形固定資産減価償却率">
          <a:extLst>
            <a:ext uri="{FF2B5EF4-FFF2-40B4-BE49-F238E27FC236}">
              <a16:creationId xmlns:a16="http://schemas.microsoft.com/office/drawing/2014/main" id="{C9679BCA-57E3-4501-8756-B3FFD378F88B}"/>
            </a:ext>
          </a:extLst>
        </xdr:cNvPr>
        <xdr:cNvSpPr txBox="1"/>
      </xdr:nvSpPr>
      <xdr:spPr>
        <a:xfrm>
          <a:off x="12675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596" name="n_3aveValue【庁舎】&#10;有形固定資産減価償却率">
          <a:extLst>
            <a:ext uri="{FF2B5EF4-FFF2-40B4-BE49-F238E27FC236}">
              <a16:creationId xmlns:a16="http://schemas.microsoft.com/office/drawing/2014/main" id="{B2E22EAB-1676-4B3C-9BA2-8B643184D360}"/>
            </a:ext>
          </a:extLst>
        </xdr:cNvPr>
        <xdr:cNvSpPr txBox="1"/>
      </xdr:nvSpPr>
      <xdr:spPr>
        <a:xfrm>
          <a:off x="119005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597" name="n_4aveValue【庁舎】&#10;有形固定資産減価償却率">
          <a:extLst>
            <a:ext uri="{FF2B5EF4-FFF2-40B4-BE49-F238E27FC236}">
              <a16:creationId xmlns:a16="http://schemas.microsoft.com/office/drawing/2014/main" id="{71DB327D-08C7-4F51-B912-C357CFC376DA}"/>
            </a:ext>
          </a:extLst>
        </xdr:cNvPr>
        <xdr:cNvSpPr txBox="1"/>
      </xdr:nvSpPr>
      <xdr:spPr>
        <a:xfrm>
          <a:off x="1110298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121393</xdr:rowOff>
    </xdr:from>
    <xdr:ext cx="405111" cy="259045"/>
    <xdr:sp macro="" textlink="">
      <xdr:nvSpPr>
        <xdr:cNvPr id="598" name="n_1mainValue【庁舎】&#10;有形固定資産減価償却率">
          <a:extLst>
            <a:ext uri="{FF2B5EF4-FFF2-40B4-BE49-F238E27FC236}">
              <a16:creationId xmlns:a16="http://schemas.microsoft.com/office/drawing/2014/main" id="{AD62AB36-F083-422F-800A-ADD9340F8214}"/>
            </a:ext>
          </a:extLst>
        </xdr:cNvPr>
        <xdr:cNvSpPr txBox="1"/>
      </xdr:nvSpPr>
      <xdr:spPr>
        <a:xfrm>
          <a:off x="13437244" y="180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599" name="n_2mainValue【庁舎】&#10;有形固定資産減価償却率">
          <a:extLst>
            <a:ext uri="{FF2B5EF4-FFF2-40B4-BE49-F238E27FC236}">
              <a16:creationId xmlns:a16="http://schemas.microsoft.com/office/drawing/2014/main" id="{F520229E-18EF-42B1-820E-634296947EBF}"/>
            </a:ext>
          </a:extLst>
        </xdr:cNvPr>
        <xdr:cNvSpPr txBox="1"/>
      </xdr:nvSpPr>
      <xdr:spPr>
        <a:xfrm>
          <a:off x="12675244" y="180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600" name="n_3mainValue【庁舎】&#10;有形固定資産減価償却率">
          <a:extLst>
            <a:ext uri="{FF2B5EF4-FFF2-40B4-BE49-F238E27FC236}">
              <a16:creationId xmlns:a16="http://schemas.microsoft.com/office/drawing/2014/main" id="{802C5654-7122-4F48-AAEF-9CA79CD9D483}"/>
            </a:ext>
          </a:extLst>
        </xdr:cNvPr>
        <xdr:cNvSpPr txBox="1"/>
      </xdr:nvSpPr>
      <xdr:spPr>
        <a:xfrm>
          <a:off x="11900544" y="180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601" name="n_4mainValue【庁舎】&#10;有形固定資産減価償却率">
          <a:extLst>
            <a:ext uri="{FF2B5EF4-FFF2-40B4-BE49-F238E27FC236}">
              <a16:creationId xmlns:a16="http://schemas.microsoft.com/office/drawing/2014/main" id="{57FE8274-AE29-4242-9FAC-2A326D1843C2}"/>
            </a:ext>
          </a:extLst>
        </xdr:cNvPr>
        <xdr:cNvSpPr txBox="1"/>
      </xdr:nvSpPr>
      <xdr:spPr>
        <a:xfrm>
          <a:off x="11102984" y="1797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0EFD51B1-658A-4C47-8A48-A73D25EBFB0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22DAE126-4C72-4EBC-8D59-D6880D2B610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9007438F-BF41-4925-A220-AA1F30A2286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21FBF9FC-50F6-4396-BE31-27077D4B184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7A121B14-5488-4055-A238-900DF5ACC7E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64E66A68-24F9-4867-852A-6E3B0BD863D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8BACD2A5-D376-45CD-8CFB-F59A260FA9B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74F17582-0952-40FD-9864-0BC972625FC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324D5B40-7840-4FF1-A64C-820B899FE87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42822B85-8F10-4DB2-8CAA-FA206DC4EE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AD3494E6-CC84-45D5-A7B8-826947513A2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0D379D96-90F4-4550-9409-FADA88CB2B9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20D131F8-149E-4936-A004-50C2C0958CB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79E12082-7588-4C70-BE12-DF6E710B553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4EB95CB1-4669-4D56-97BD-2B32A59101A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AFEF46E1-96D0-4E96-9D45-123606ED9225}"/>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5B39850A-0AC7-4CFD-8B1A-0FA2D21F55F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5C9C332F-006D-43AE-BEDB-73AE1E22EED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77A66C9E-DBCB-41C2-95C6-18DE0700C93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24AE3EC3-AC21-4258-A2EE-92D2C1B6CF9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4F4C1EE5-51AD-45FE-BF98-7835D08E57B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D5928DF5-8559-4B82-B241-5F61DAE1C12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68B974BA-6630-4585-A2B5-0A7296F3637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E2621698-30C6-4CD9-AFB7-9C7BE59761F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5322ADF5-1C33-4834-9587-9A947361C36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627" name="直線コネクタ 626">
          <a:extLst>
            <a:ext uri="{FF2B5EF4-FFF2-40B4-BE49-F238E27FC236}">
              <a16:creationId xmlns:a16="http://schemas.microsoft.com/office/drawing/2014/main" id="{E41E5A80-55F7-4818-A4CC-4C09E164041D}"/>
            </a:ext>
          </a:extLst>
        </xdr:cNvPr>
        <xdr:cNvCxnSpPr/>
      </xdr:nvCxnSpPr>
      <xdr:spPr>
        <a:xfrm flipV="1">
          <a:off x="19509104" y="167166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628" name="【庁舎】&#10;一人当たり面積最小値テキスト">
          <a:extLst>
            <a:ext uri="{FF2B5EF4-FFF2-40B4-BE49-F238E27FC236}">
              <a16:creationId xmlns:a16="http://schemas.microsoft.com/office/drawing/2014/main" id="{3F4BBA3E-9E9E-4AC0-B0F7-7E8E5CDCDE48}"/>
            </a:ext>
          </a:extLst>
        </xdr:cNvPr>
        <xdr:cNvSpPr txBox="1"/>
      </xdr:nvSpPr>
      <xdr:spPr>
        <a:xfrm>
          <a:off x="19547840" y="181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629" name="直線コネクタ 628">
          <a:extLst>
            <a:ext uri="{FF2B5EF4-FFF2-40B4-BE49-F238E27FC236}">
              <a16:creationId xmlns:a16="http://schemas.microsoft.com/office/drawing/2014/main" id="{513BD3F2-3431-4DA5-A317-22E90E603F86}"/>
            </a:ext>
          </a:extLst>
        </xdr:cNvPr>
        <xdr:cNvCxnSpPr/>
      </xdr:nvCxnSpPr>
      <xdr:spPr>
        <a:xfrm>
          <a:off x="1944370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630" name="【庁舎】&#10;一人当たり面積最大値テキスト">
          <a:extLst>
            <a:ext uri="{FF2B5EF4-FFF2-40B4-BE49-F238E27FC236}">
              <a16:creationId xmlns:a16="http://schemas.microsoft.com/office/drawing/2014/main" id="{59FFA42C-3F1E-400C-82C0-37BD5ADB278D}"/>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631" name="直線コネクタ 630">
          <a:extLst>
            <a:ext uri="{FF2B5EF4-FFF2-40B4-BE49-F238E27FC236}">
              <a16:creationId xmlns:a16="http://schemas.microsoft.com/office/drawing/2014/main" id="{4BFB50E7-6AD8-4905-8C7A-F951BF02F8A8}"/>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632" name="【庁舎】&#10;一人当たり面積平均値テキスト">
          <a:extLst>
            <a:ext uri="{FF2B5EF4-FFF2-40B4-BE49-F238E27FC236}">
              <a16:creationId xmlns:a16="http://schemas.microsoft.com/office/drawing/2014/main" id="{EEE6CFBF-AEA6-4810-B8B6-E7DC095AEF3B}"/>
            </a:ext>
          </a:extLst>
        </xdr:cNvPr>
        <xdr:cNvSpPr txBox="1"/>
      </xdr:nvSpPr>
      <xdr:spPr>
        <a:xfrm>
          <a:off x="19547840" y="1764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633" name="フローチャート: 判断 632">
          <a:extLst>
            <a:ext uri="{FF2B5EF4-FFF2-40B4-BE49-F238E27FC236}">
              <a16:creationId xmlns:a16="http://schemas.microsoft.com/office/drawing/2014/main" id="{8A0857F8-A440-4496-986A-ED46E9F7FE0E}"/>
            </a:ext>
          </a:extLst>
        </xdr:cNvPr>
        <xdr:cNvSpPr/>
      </xdr:nvSpPr>
      <xdr:spPr>
        <a:xfrm>
          <a:off x="19458940" y="1778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634" name="フローチャート: 判断 633">
          <a:extLst>
            <a:ext uri="{FF2B5EF4-FFF2-40B4-BE49-F238E27FC236}">
              <a16:creationId xmlns:a16="http://schemas.microsoft.com/office/drawing/2014/main" id="{44D48F8E-65B8-47FD-A11F-9D48E5CA2933}"/>
            </a:ext>
          </a:extLst>
        </xdr:cNvPr>
        <xdr:cNvSpPr/>
      </xdr:nvSpPr>
      <xdr:spPr>
        <a:xfrm>
          <a:off x="18735040" y="17800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635" name="フローチャート: 判断 634">
          <a:extLst>
            <a:ext uri="{FF2B5EF4-FFF2-40B4-BE49-F238E27FC236}">
              <a16:creationId xmlns:a16="http://schemas.microsoft.com/office/drawing/2014/main" id="{B08BF079-C2D1-493A-ACD2-68EF4EFDBCC0}"/>
            </a:ext>
          </a:extLst>
        </xdr:cNvPr>
        <xdr:cNvSpPr/>
      </xdr:nvSpPr>
      <xdr:spPr>
        <a:xfrm>
          <a:off x="179374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636" name="フローチャート: 判断 635">
          <a:extLst>
            <a:ext uri="{FF2B5EF4-FFF2-40B4-BE49-F238E27FC236}">
              <a16:creationId xmlns:a16="http://schemas.microsoft.com/office/drawing/2014/main" id="{F4CEAB1D-FF8D-4493-87C6-FB22715D04E4}"/>
            </a:ext>
          </a:extLst>
        </xdr:cNvPr>
        <xdr:cNvSpPr/>
      </xdr:nvSpPr>
      <xdr:spPr>
        <a:xfrm>
          <a:off x="1716278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637" name="フローチャート: 判断 636">
          <a:extLst>
            <a:ext uri="{FF2B5EF4-FFF2-40B4-BE49-F238E27FC236}">
              <a16:creationId xmlns:a16="http://schemas.microsoft.com/office/drawing/2014/main" id="{B8A1DD91-B554-4257-8CDF-A59844C27E6A}"/>
            </a:ext>
          </a:extLst>
        </xdr:cNvPr>
        <xdr:cNvSpPr/>
      </xdr:nvSpPr>
      <xdr:spPr>
        <a:xfrm>
          <a:off x="16388080" y="17817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8BFF22F-9ECF-4BAB-BB15-B9F6416D6A5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CBA2CFDF-CA13-495F-9AB8-797F2E118EE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AED5E628-5D7E-4731-8902-F9BFA7D702C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D54236CC-ABCC-41DD-ADB0-EFCB6E280F6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AEC73683-2BA6-4FFE-9E53-600A35FCD60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643" name="楕円 642">
          <a:extLst>
            <a:ext uri="{FF2B5EF4-FFF2-40B4-BE49-F238E27FC236}">
              <a16:creationId xmlns:a16="http://schemas.microsoft.com/office/drawing/2014/main" id="{739B1069-AA0C-4CEB-8E92-9FE699B40D7F}"/>
            </a:ext>
          </a:extLst>
        </xdr:cNvPr>
        <xdr:cNvSpPr/>
      </xdr:nvSpPr>
      <xdr:spPr>
        <a:xfrm>
          <a:off x="19458940" y="17880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644" name="【庁舎】&#10;一人当たり面積該当値テキスト">
          <a:extLst>
            <a:ext uri="{FF2B5EF4-FFF2-40B4-BE49-F238E27FC236}">
              <a16:creationId xmlns:a16="http://schemas.microsoft.com/office/drawing/2014/main" id="{A545EE81-843C-41D7-8C88-21B0F8FFB4F4}"/>
            </a:ext>
          </a:extLst>
        </xdr:cNvPr>
        <xdr:cNvSpPr txBox="1"/>
      </xdr:nvSpPr>
      <xdr:spPr>
        <a:xfrm>
          <a:off x="19547840" y="178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114663</xdr:rowOff>
    </xdr:from>
    <xdr:to>
      <xdr:col>112</xdr:col>
      <xdr:colOff>38100</xdr:colOff>
      <xdr:row>107</xdr:row>
      <xdr:rowOff>44813</xdr:rowOff>
    </xdr:to>
    <xdr:sp macro="" textlink="">
      <xdr:nvSpPr>
        <xdr:cNvPr id="645" name="楕円 644">
          <a:extLst>
            <a:ext uri="{FF2B5EF4-FFF2-40B4-BE49-F238E27FC236}">
              <a16:creationId xmlns:a16="http://schemas.microsoft.com/office/drawing/2014/main" id="{2E52F950-3678-42A7-A38F-7ED8BD64BC8B}"/>
            </a:ext>
          </a:extLst>
        </xdr:cNvPr>
        <xdr:cNvSpPr/>
      </xdr:nvSpPr>
      <xdr:spPr>
        <a:xfrm>
          <a:off x="18735040" y="1788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165463</xdr:rowOff>
    </xdr:to>
    <xdr:cxnSp macro="">
      <xdr:nvCxnSpPr>
        <xdr:cNvPr id="646" name="直線コネクタ 645">
          <a:extLst>
            <a:ext uri="{FF2B5EF4-FFF2-40B4-BE49-F238E27FC236}">
              <a16:creationId xmlns:a16="http://schemas.microsoft.com/office/drawing/2014/main" id="{14B178C5-8082-4BF7-9561-25BCF822F47A}"/>
            </a:ext>
          </a:extLst>
        </xdr:cNvPr>
        <xdr:cNvCxnSpPr/>
      </xdr:nvCxnSpPr>
      <xdr:spPr>
        <a:xfrm flipV="1">
          <a:off x="18778220" y="17930948"/>
          <a:ext cx="7315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121194</xdr:rowOff>
    </xdr:from>
    <xdr:to>
      <xdr:col>107</xdr:col>
      <xdr:colOff>101600</xdr:colOff>
      <xdr:row>107</xdr:row>
      <xdr:rowOff>51344</xdr:rowOff>
    </xdr:to>
    <xdr:sp macro="" textlink="">
      <xdr:nvSpPr>
        <xdr:cNvPr id="647" name="楕円 646">
          <a:extLst>
            <a:ext uri="{FF2B5EF4-FFF2-40B4-BE49-F238E27FC236}">
              <a16:creationId xmlns:a16="http://schemas.microsoft.com/office/drawing/2014/main" id="{F71DC51B-FCAE-4AEE-81BD-EECF65C07FA5}"/>
            </a:ext>
          </a:extLst>
        </xdr:cNvPr>
        <xdr:cNvSpPr/>
      </xdr:nvSpPr>
      <xdr:spPr>
        <a:xfrm>
          <a:off x="17937480" y="17891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165463</xdr:rowOff>
    </xdr:from>
    <xdr:to>
      <xdr:col>111</xdr:col>
      <xdr:colOff>177800</xdr:colOff>
      <xdr:row>107</xdr:row>
      <xdr:rowOff>544</xdr:rowOff>
    </xdr:to>
    <xdr:cxnSp macro="">
      <xdr:nvCxnSpPr>
        <xdr:cNvPr id="648" name="直線コネクタ 647">
          <a:extLst>
            <a:ext uri="{FF2B5EF4-FFF2-40B4-BE49-F238E27FC236}">
              <a16:creationId xmlns:a16="http://schemas.microsoft.com/office/drawing/2014/main" id="{A960AE51-3503-4306-ABFA-B478E6A1BB62}"/>
            </a:ext>
          </a:extLst>
        </xdr:cNvPr>
        <xdr:cNvCxnSpPr/>
      </xdr:nvCxnSpPr>
      <xdr:spPr>
        <a:xfrm flipV="1">
          <a:off x="17988280" y="17935303"/>
          <a:ext cx="78994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649" name="楕円 648">
          <a:extLst>
            <a:ext uri="{FF2B5EF4-FFF2-40B4-BE49-F238E27FC236}">
              <a16:creationId xmlns:a16="http://schemas.microsoft.com/office/drawing/2014/main" id="{2A1D8E87-55B7-4131-B69A-CFF2500F3EC9}"/>
            </a:ext>
          </a:extLst>
        </xdr:cNvPr>
        <xdr:cNvSpPr/>
      </xdr:nvSpPr>
      <xdr:spPr>
        <a:xfrm>
          <a:off x="17162780" y="17896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544</xdr:rowOff>
    </xdr:from>
    <xdr:to>
      <xdr:col>107</xdr:col>
      <xdr:colOff>50800</xdr:colOff>
      <xdr:row>107</xdr:row>
      <xdr:rowOff>5987</xdr:rowOff>
    </xdr:to>
    <xdr:cxnSp macro="">
      <xdr:nvCxnSpPr>
        <xdr:cNvPr id="650" name="直線コネクタ 649">
          <a:extLst>
            <a:ext uri="{FF2B5EF4-FFF2-40B4-BE49-F238E27FC236}">
              <a16:creationId xmlns:a16="http://schemas.microsoft.com/office/drawing/2014/main" id="{BE67DF77-9EE4-4D2A-8C60-CB387C4FCDA8}"/>
            </a:ext>
          </a:extLst>
        </xdr:cNvPr>
        <xdr:cNvCxnSpPr/>
      </xdr:nvCxnSpPr>
      <xdr:spPr>
        <a:xfrm flipV="1">
          <a:off x="17213580" y="17938024"/>
          <a:ext cx="7747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133169</xdr:rowOff>
    </xdr:from>
    <xdr:to>
      <xdr:col>98</xdr:col>
      <xdr:colOff>38100</xdr:colOff>
      <xdr:row>107</xdr:row>
      <xdr:rowOff>63319</xdr:rowOff>
    </xdr:to>
    <xdr:sp macro="" textlink="">
      <xdr:nvSpPr>
        <xdr:cNvPr id="651" name="楕円 650">
          <a:extLst>
            <a:ext uri="{FF2B5EF4-FFF2-40B4-BE49-F238E27FC236}">
              <a16:creationId xmlns:a16="http://schemas.microsoft.com/office/drawing/2014/main" id="{2DBF45BE-AC30-42F9-9C73-17A9A4CC18A6}"/>
            </a:ext>
          </a:extLst>
        </xdr:cNvPr>
        <xdr:cNvSpPr/>
      </xdr:nvSpPr>
      <xdr:spPr>
        <a:xfrm>
          <a:off x="16388080" y="17903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12519</xdr:rowOff>
    </xdr:to>
    <xdr:cxnSp macro="">
      <xdr:nvCxnSpPr>
        <xdr:cNvPr id="652" name="直線コネクタ 651">
          <a:extLst>
            <a:ext uri="{FF2B5EF4-FFF2-40B4-BE49-F238E27FC236}">
              <a16:creationId xmlns:a16="http://schemas.microsoft.com/office/drawing/2014/main" id="{5EAD4133-6F7C-47FC-B225-90296F0A4F6D}"/>
            </a:ext>
          </a:extLst>
        </xdr:cNvPr>
        <xdr:cNvCxnSpPr/>
      </xdr:nvCxnSpPr>
      <xdr:spPr>
        <a:xfrm flipV="1">
          <a:off x="16431260" y="17943467"/>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653" name="n_1aveValue【庁舎】&#10;一人当たり面積">
          <a:extLst>
            <a:ext uri="{FF2B5EF4-FFF2-40B4-BE49-F238E27FC236}">
              <a16:creationId xmlns:a16="http://schemas.microsoft.com/office/drawing/2014/main" id="{1061BFED-D282-40AD-ABA6-A67A01550830}"/>
            </a:ext>
          </a:extLst>
        </xdr:cNvPr>
        <xdr:cNvSpPr txBox="1"/>
      </xdr:nvSpPr>
      <xdr:spPr>
        <a:xfrm>
          <a:off x="18561127" y="17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654" name="n_2aveValue【庁舎】&#10;一人当たり面積">
          <a:extLst>
            <a:ext uri="{FF2B5EF4-FFF2-40B4-BE49-F238E27FC236}">
              <a16:creationId xmlns:a16="http://schemas.microsoft.com/office/drawing/2014/main" id="{D1B22489-CCB5-40AC-BBE9-713249223D2A}"/>
            </a:ext>
          </a:extLst>
        </xdr:cNvPr>
        <xdr:cNvSpPr txBox="1"/>
      </xdr:nvSpPr>
      <xdr:spPr>
        <a:xfrm>
          <a:off x="177762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655" name="n_3aveValue【庁舎】&#10;一人当たり面積">
          <a:extLst>
            <a:ext uri="{FF2B5EF4-FFF2-40B4-BE49-F238E27FC236}">
              <a16:creationId xmlns:a16="http://schemas.microsoft.com/office/drawing/2014/main" id="{BFAE13D3-E638-44C7-ACC9-FCD1ADF6E3A9}"/>
            </a:ext>
          </a:extLst>
        </xdr:cNvPr>
        <xdr:cNvSpPr txBox="1"/>
      </xdr:nvSpPr>
      <xdr:spPr>
        <a:xfrm>
          <a:off x="17001567" y="175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656" name="n_4aveValue【庁舎】&#10;一人当たり面積">
          <a:extLst>
            <a:ext uri="{FF2B5EF4-FFF2-40B4-BE49-F238E27FC236}">
              <a16:creationId xmlns:a16="http://schemas.microsoft.com/office/drawing/2014/main" id="{680AD2A1-DCE8-4493-AF2F-854BF8071A84}"/>
            </a:ext>
          </a:extLst>
        </xdr:cNvPr>
        <xdr:cNvSpPr txBox="1"/>
      </xdr:nvSpPr>
      <xdr:spPr>
        <a:xfrm>
          <a:off x="16226867" y="175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35940</xdr:rowOff>
    </xdr:from>
    <xdr:ext cx="469744" cy="259045"/>
    <xdr:sp macro="" textlink="">
      <xdr:nvSpPr>
        <xdr:cNvPr id="657" name="n_1mainValue【庁舎】&#10;一人当たり面積">
          <a:extLst>
            <a:ext uri="{FF2B5EF4-FFF2-40B4-BE49-F238E27FC236}">
              <a16:creationId xmlns:a16="http://schemas.microsoft.com/office/drawing/2014/main" id="{221D37AA-8521-43C3-A21C-1EBD3A47F97B}"/>
            </a:ext>
          </a:extLst>
        </xdr:cNvPr>
        <xdr:cNvSpPr txBox="1"/>
      </xdr:nvSpPr>
      <xdr:spPr>
        <a:xfrm>
          <a:off x="18561127" y="1797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42471</xdr:rowOff>
    </xdr:from>
    <xdr:ext cx="469744" cy="259045"/>
    <xdr:sp macro="" textlink="">
      <xdr:nvSpPr>
        <xdr:cNvPr id="658" name="n_2mainValue【庁舎】&#10;一人当たり面積">
          <a:extLst>
            <a:ext uri="{FF2B5EF4-FFF2-40B4-BE49-F238E27FC236}">
              <a16:creationId xmlns:a16="http://schemas.microsoft.com/office/drawing/2014/main" id="{CF0B4DE9-B91E-406A-8C7A-B17D826C0918}"/>
            </a:ext>
          </a:extLst>
        </xdr:cNvPr>
        <xdr:cNvSpPr txBox="1"/>
      </xdr:nvSpPr>
      <xdr:spPr>
        <a:xfrm>
          <a:off x="17776267" y="1797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659" name="n_3mainValue【庁舎】&#10;一人当たり面積">
          <a:extLst>
            <a:ext uri="{FF2B5EF4-FFF2-40B4-BE49-F238E27FC236}">
              <a16:creationId xmlns:a16="http://schemas.microsoft.com/office/drawing/2014/main" id="{5B6FC715-678A-4EF9-B614-927A7D93C1C7}"/>
            </a:ext>
          </a:extLst>
        </xdr:cNvPr>
        <xdr:cNvSpPr txBox="1"/>
      </xdr:nvSpPr>
      <xdr:spPr>
        <a:xfrm>
          <a:off x="17001567" y="1798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54446</xdr:rowOff>
    </xdr:from>
    <xdr:ext cx="469744" cy="259045"/>
    <xdr:sp macro="" textlink="">
      <xdr:nvSpPr>
        <xdr:cNvPr id="660" name="n_4mainValue【庁舎】&#10;一人当たり面積">
          <a:extLst>
            <a:ext uri="{FF2B5EF4-FFF2-40B4-BE49-F238E27FC236}">
              <a16:creationId xmlns:a16="http://schemas.microsoft.com/office/drawing/2014/main" id="{E8DD2A79-FE5E-46A2-B6B4-F03C80C0BA45}"/>
            </a:ext>
          </a:extLst>
        </xdr:cNvPr>
        <xdr:cNvSpPr txBox="1"/>
      </xdr:nvSpPr>
      <xdr:spPr>
        <a:xfrm>
          <a:off x="16226867" y="1799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B87D59EA-42EA-4CD0-B1D7-F92130D75ED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585B014F-CA2D-42CB-8343-DEB95786553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762D879A-FD61-4819-B289-08069C0A775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体育館について、類似団体と比較して特に有形固定資産減価償却率が高くなっている。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当該施設は昭和４９年代に整備された施設で老朽化が進行している状況である。</a:t>
          </a:r>
        </a:p>
        <a:p>
          <a:r>
            <a:rPr kumimoji="1" lang="ja-JP" altLang="en-US" sz="1300">
              <a:latin typeface="ＭＳ Ｐゴシック" panose="020B0600070205080204" pitchFamily="50" charset="-128"/>
              <a:ea typeface="ＭＳ Ｐゴシック" panose="020B0600070205080204" pitchFamily="50" charset="-128"/>
            </a:rPr>
            <a:t>また、庁舎についても類似団体と比較して有形固定資産減価償却率が高くなっていることから、今後の財政需要に備えておく必要がある。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5436201</v>
      </c>
      <c r="BO4" s="384"/>
      <c r="BP4" s="384"/>
      <c r="BQ4" s="384"/>
      <c r="BR4" s="384"/>
      <c r="BS4" s="384"/>
      <c r="BT4" s="384"/>
      <c r="BU4" s="385"/>
      <c r="BV4" s="383">
        <v>5808161</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5.7</v>
      </c>
      <c r="CU4" s="390"/>
      <c r="CV4" s="390"/>
      <c r="CW4" s="390"/>
      <c r="CX4" s="390"/>
      <c r="CY4" s="390"/>
      <c r="CZ4" s="390"/>
      <c r="DA4" s="391"/>
      <c r="DB4" s="389">
        <v>7.6</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5104695</v>
      </c>
      <c r="BO5" s="421"/>
      <c r="BP5" s="421"/>
      <c r="BQ5" s="421"/>
      <c r="BR5" s="421"/>
      <c r="BS5" s="421"/>
      <c r="BT5" s="421"/>
      <c r="BU5" s="422"/>
      <c r="BV5" s="420">
        <v>5530635</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79.3</v>
      </c>
      <c r="CU5" s="418"/>
      <c r="CV5" s="418"/>
      <c r="CW5" s="418"/>
      <c r="CX5" s="418"/>
      <c r="CY5" s="418"/>
      <c r="CZ5" s="418"/>
      <c r="DA5" s="419"/>
      <c r="DB5" s="417">
        <v>74.400000000000006</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331506</v>
      </c>
      <c r="BO6" s="421"/>
      <c r="BP6" s="421"/>
      <c r="BQ6" s="421"/>
      <c r="BR6" s="421"/>
      <c r="BS6" s="421"/>
      <c r="BT6" s="421"/>
      <c r="BU6" s="422"/>
      <c r="BV6" s="420">
        <v>277526</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80.5</v>
      </c>
      <c r="CU6" s="458"/>
      <c r="CV6" s="458"/>
      <c r="CW6" s="458"/>
      <c r="CX6" s="458"/>
      <c r="CY6" s="458"/>
      <c r="CZ6" s="458"/>
      <c r="DA6" s="459"/>
      <c r="DB6" s="457">
        <v>78.400000000000006</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139562</v>
      </c>
      <c r="BO7" s="421"/>
      <c r="BP7" s="421"/>
      <c r="BQ7" s="421"/>
      <c r="BR7" s="421"/>
      <c r="BS7" s="421"/>
      <c r="BT7" s="421"/>
      <c r="BU7" s="422"/>
      <c r="BV7" s="420">
        <v>12752</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3377431</v>
      </c>
      <c r="CU7" s="421"/>
      <c r="CV7" s="421"/>
      <c r="CW7" s="421"/>
      <c r="CX7" s="421"/>
      <c r="CY7" s="421"/>
      <c r="CZ7" s="421"/>
      <c r="DA7" s="422"/>
      <c r="DB7" s="420">
        <v>3465343</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191944</v>
      </c>
      <c r="BO8" s="421"/>
      <c r="BP8" s="421"/>
      <c r="BQ8" s="421"/>
      <c r="BR8" s="421"/>
      <c r="BS8" s="421"/>
      <c r="BT8" s="421"/>
      <c r="BU8" s="422"/>
      <c r="BV8" s="420">
        <v>264774</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0.45</v>
      </c>
      <c r="CU8" s="461"/>
      <c r="CV8" s="461"/>
      <c r="CW8" s="461"/>
      <c r="CX8" s="461"/>
      <c r="CY8" s="461"/>
      <c r="CZ8" s="461"/>
      <c r="DA8" s="462"/>
      <c r="DB8" s="460">
        <v>0.46</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10305</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96</v>
      </c>
      <c r="AV9" s="453"/>
      <c r="AW9" s="453"/>
      <c r="AX9" s="453"/>
      <c r="AY9" s="454" t="s">
        <v>117</v>
      </c>
      <c r="AZ9" s="455"/>
      <c r="BA9" s="455"/>
      <c r="BB9" s="455"/>
      <c r="BC9" s="455"/>
      <c r="BD9" s="455"/>
      <c r="BE9" s="455"/>
      <c r="BF9" s="455"/>
      <c r="BG9" s="455"/>
      <c r="BH9" s="455"/>
      <c r="BI9" s="455"/>
      <c r="BJ9" s="455"/>
      <c r="BK9" s="455"/>
      <c r="BL9" s="455"/>
      <c r="BM9" s="456"/>
      <c r="BN9" s="420">
        <v>-72830</v>
      </c>
      <c r="BO9" s="421"/>
      <c r="BP9" s="421"/>
      <c r="BQ9" s="421"/>
      <c r="BR9" s="421"/>
      <c r="BS9" s="421"/>
      <c r="BT9" s="421"/>
      <c r="BU9" s="422"/>
      <c r="BV9" s="420">
        <v>86473</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9.5</v>
      </c>
      <c r="CU9" s="418"/>
      <c r="CV9" s="418"/>
      <c r="CW9" s="418"/>
      <c r="CX9" s="418"/>
      <c r="CY9" s="418"/>
      <c r="CZ9" s="418"/>
      <c r="DA9" s="419"/>
      <c r="DB9" s="417">
        <v>9.3000000000000007</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11149</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107</v>
      </c>
      <c r="AV10" s="453"/>
      <c r="AW10" s="453"/>
      <c r="AX10" s="453"/>
      <c r="AY10" s="454" t="s">
        <v>121</v>
      </c>
      <c r="AZ10" s="455"/>
      <c r="BA10" s="455"/>
      <c r="BB10" s="455"/>
      <c r="BC10" s="455"/>
      <c r="BD10" s="455"/>
      <c r="BE10" s="455"/>
      <c r="BF10" s="455"/>
      <c r="BG10" s="455"/>
      <c r="BH10" s="455"/>
      <c r="BI10" s="455"/>
      <c r="BJ10" s="455"/>
      <c r="BK10" s="455"/>
      <c r="BL10" s="455"/>
      <c r="BM10" s="456"/>
      <c r="BN10" s="420">
        <v>112212</v>
      </c>
      <c r="BO10" s="421"/>
      <c r="BP10" s="421"/>
      <c r="BQ10" s="421"/>
      <c r="BR10" s="421"/>
      <c r="BS10" s="421"/>
      <c r="BT10" s="421"/>
      <c r="BU10" s="422"/>
      <c r="BV10" s="420">
        <v>251255</v>
      </c>
      <c r="BW10" s="421"/>
      <c r="BX10" s="421"/>
      <c r="BY10" s="421"/>
      <c r="BZ10" s="421"/>
      <c r="CA10" s="421"/>
      <c r="CB10" s="421"/>
      <c r="CC10" s="422"/>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96</v>
      </c>
      <c r="AV11" s="453"/>
      <c r="AW11" s="453"/>
      <c r="AX11" s="453"/>
      <c r="AY11" s="454" t="s">
        <v>126</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127</v>
      </c>
      <c r="CE11" s="424"/>
      <c r="CF11" s="424"/>
      <c r="CG11" s="424"/>
      <c r="CH11" s="424"/>
      <c r="CI11" s="424"/>
      <c r="CJ11" s="424"/>
      <c r="CK11" s="424"/>
      <c r="CL11" s="424"/>
      <c r="CM11" s="424"/>
      <c r="CN11" s="424"/>
      <c r="CO11" s="424"/>
      <c r="CP11" s="424"/>
      <c r="CQ11" s="424"/>
      <c r="CR11" s="424"/>
      <c r="CS11" s="425"/>
      <c r="CT11" s="460" t="s">
        <v>128</v>
      </c>
      <c r="CU11" s="461"/>
      <c r="CV11" s="461"/>
      <c r="CW11" s="461"/>
      <c r="CX11" s="461"/>
      <c r="CY11" s="461"/>
      <c r="CZ11" s="461"/>
      <c r="DA11" s="462"/>
      <c r="DB11" s="460" t="s">
        <v>129</v>
      </c>
      <c r="DC11" s="461"/>
      <c r="DD11" s="461"/>
      <c r="DE11" s="461"/>
      <c r="DF11" s="461"/>
      <c r="DG11" s="461"/>
      <c r="DH11" s="461"/>
      <c r="DI11" s="462"/>
    </row>
    <row r="12" spans="1:119" ht="18.75" customHeight="1" x14ac:dyDescent="0.2">
      <c r="A12" s="175"/>
      <c r="B12" s="480" t="s">
        <v>130</v>
      </c>
      <c r="C12" s="481"/>
      <c r="D12" s="481"/>
      <c r="E12" s="481"/>
      <c r="F12" s="481"/>
      <c r="G12" s="481"/>
      <c r="H12" s="481"/>
      <c r="I12" s="481"/>
      <c r="J12" s="481"/>
      <c r="K12" s="482"/>
      <c r="L12" s="489" t="s">
        <v>131</v>
      </c>
      <c r="M12" s="490"/>
      <c r="N12" s="490"/>
      <c r="O12" s="490"/>
      <c r="P12" s="490"/>
      <c r="Q12" s="491"/>
      <c r="R12" s="492">
        <v>10721</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107</v>
      </c>
      <c r="AV12" s="453"/>
      <c r="AW12" s="453"/>
      <c r="AX12" s="453"/>
      <c r="AY12" s="454" t="s">
        <v>135</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136</v>
      </c>
      <c r="CE12" s="424"/>
      <c r="CF12" s="424"/>
      <c r="CG12" s="424"/>
      <c r="CH12" s="424"/>
      <c r="CI12" s="424"/>
      <c r="CJ12" s="424"/>
      <c r="CK12" s="424"/>
      <c r="CL12" s="424"/>
      <c r="CM12" s="424"/>
      <c r="CN12" s="424"/>
      <c r="CO12" s="424"/>
      <c r="CP12" s="424"/>
      <c r="CQ12" s="424"/>
      <c r="CR12" s="424"/>
      <c r="CS12" s="425"/>
      <c r="CT12" s="460" t="s">
        <v>129</v>
      </c>
      <c r="CU12" s="461"/>
      <c r="CV12" s="461"/>
      <c r="CW12" s="461"/>
      <c r="CX12" s="461"/>
      <c r="CY12" s="461"/>
      <c r="CZ12" s="461"/>
      <c r="DA12" s="462"/>
      <c r="DB12" s="460" t="s">
        <v>129</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137</v>
      </c>
      <c r="N13" s="512"/>
      <c r="O13" s="512"/>
      <c r="P13" s="512"/>
      <c r="Q13" s="513"/>
      <c r="R13" s="504">
        <v>10521</v>
      </c>
      <c r="S13" s="505"/>
      <c r="T13" s="505"/>
      <c r="U13" s="505"/>
      <c r="V13" s="506"/>
      <c r="W13" s="436" t="s">
        <v>138</v>
      </c>
      <c r="X13" s="437"/>
      <c r="Y13" s="437"/>
      <c r="Z13" s="437"/>
      <c r="AA13" s="437"/>
      <c r="AB13" s="427"/>
      <c r="AC13" s="471">
        <v>626</v>
      </c>
      <c r="AD13" s="472"/>
      <c r="AE13" s="472"/>
      <c r="AF13" s="472"/>
      <c r="AG13" s="514"/>
      <c r="AH13" s="471">
        <v>691</v>
      </c>
      <c r="AI13" s="472"/>
      <c r="AJ13" s="472"/>
      <c r="AK13" s="472"/>
      <c r="AL13" s="473"/>
      <c r="AM13" s="449" t="s">
        <v>139</v>
      </c>
      <c r="AN13" s="450"/>
      <c r="AO13" s="450"/>
      <c r="AP13" s="450"/>
      <c r="AQ13" s="450"/>
      <c r="AR13" s="450"/>
      <c r="AS13" s="450"/>
      <c r="AT13" s="451"/>
      <c r="AU13" s="452" t="s">
        <v>140</v>
      </c>
      <c r="AV13" s="453"/>
      <c r="AW13" s="453"/>
      <c r="AX13" s="453"/>
      <c r="AY13" s="454" t="s">
        <v>141</v>
      </c>
      <c r="AZ13" s="455"/>
      <c r="BA13" s="455"/>
      <c r="BB13" s="455"/>
      <c r="BC13" s="455"/>
      <c r="BD13" s="455"/>
      <c r="BE13" s="455"/>
      <c r="BF13" s="455"/>
      <c r="BG13" s="455"/>
      <c r="BH13" s="455"/>
      <c r="BI13" s="455"/>
      <c r="BJ13" s="455"/>
      <c r="BK13" s="455"/>
      <c r="BL13" s="455"/>
      <c r="BM13" s="456"/>
      <c r="BN13" s="420">
        <v>39382</v>
      </c>
      <c r="BO13" s="421"/>
      <c r="BP13" s="421"/>
      <c r="BQ13" s="421"/>
      <c r="BR13" s="421"/>
      <c r="BS13" s="421"/>
      <c r="BT13" s="421"/>
      <c r="BU13" s="422"/>
      <c r="BV13" s="420">
        <v>337728</v>
      </c>
      <c r="BW13" s="421"/>
      <c r="BX13" s="421"/>
      <c r="BY13" s="421"/>
      <c r="BZ13" s="421"/>
      <c r="CA13" s="421"/>
      <c r="CB13" s="421"/>
      <c r="CC13" s="422"/>
      <c r="CD13" s="423" t="s">
        <v>142</v>
      </c>
      <c r="CE13" s="424"/>
      <c r="CF13" s="424"/>
      <c r="CG13" s="424"/>
      <c r="CH13" s="424"/>
      <c r="CI13" s="424"/>
      <c r="CJ13" s="424"/>
      <c r="CK13" s="424"/>
      <c r="CL13" s="424"/>
      <c r="CM13" s="424"/>
      <c r="CN13" s="424"/>
      <c r="CO13" s="424"/>
      <c r="CP13" s="424"/>
      <c r="CQ13" s="424"/>
      <c r="CR13" s="424"/>
      <c r="CS13" s="425"/>
      <c r="CT13" s="417">
        <v>4.5</v>
      </c>
      <c r="CU13" s="418"/>
      <c r="CV13" s="418"/>
      <c r="CW13" s="418"/>
      <c r="CX13" s="418"/>
      <c r="CY13" s="418"/>
      <c r="CZ13" s="418"/>
      <c r="DA13" s="419"/>
      <c r="DB13" s="417">
        <v>4.5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143</v>
      </c>
      <c r="M14" s="502"/>
      <c r="N14" s="502"/>
      <c r="O14" s="502"/>
      <c r="P14" s="502"/>
      <c r="Q14" s="503"/>
      <c r="R14" s="504">
        <v>10847</v>
      </c>
      <c r="S14" s="505"/>
      <c r="T14" s="505"/>
      <c r="U14" s="505"/>
      <c r="V14" s="506"/>
      <c r="W14" s="410"/>
      <c r="X14" s="411"/>
      <c r="Y14" s="411"/>
      <c r="Z14" s="411"/>
      <c r="AA14" s="411"/>
      <c r="AB14" s="400"/>
      <c r="AC14" s="507">
        <v>12.6</v>
      </c>
      <c r="AD14" s="508"/>
      <c r="AE14" s="508"/>
      <c r="AF14" s="508"/>
      <c r="AG14" s="509"/>
      <c r="AH14" s="507">
        <v>13.1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144</v>
      </c>
      <c r="CE14" s="516"/>
      <c r="CF14" s="516"/>
      <c r="CG14" s="516"/>
      <c r="CH14" s="516"/>
      <c r="CI14" s="516"/>
      <c r="CJ14" s="516"/>
      <c r="CK14" s="516"/>
      <c r="CL14" s="516"/>
      <c r="CM14" s="516"/>
      <c r="CN14" s="516"/>
      <c r="CO14" s="516"/>
      <c r="CP14" s="516"/>
      <c r="CQ14" s="516"/>
      <c r="CR14" s="516"/>
      <c r="CS14" s="517"/>
      <c r="CT14" s="518" t="s">
        <v>128</v>
      </c>
      <c r="CU14" s="519"/>
      <c r="CV14" s="519"/>
      <c r="CW14" s="519"/>
      <c r="CX14" s="519"/>
      <c r="CY14" s="519"/>
      <c r="CZ14" s="519"/>
      <c r="DA14" s="520"/>
      <c r="DB14" s="518" t="s">
        <v>145</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146</v>
      </c>
      <c r="N15" s="512"/>
      <c r="O15" s="512"/>
      <c r="P15" s="512"/>
      <c r="Q15" s="513"/>
      <c r="R15" s="504">
        <v>10699</v>
      </c>
      <c r="S15" s="505"/>
      <c r="T15" s="505"/>
      <c r="U15" s="505"/>
      <c r="V15" s="506"/>
      <c r="W15" s="436" t="s">
        <v>147</v>
      </c>
      <c r="X15" s="437"/>
      <c r="Y15" s="437"/>
      <c r="Z15" s="437"/>
      <c r="AA15" s="437"/>
      <c r="AB15" s="427"/>
      <c r="AC15" s="471">
        <v>1274</v>
      </c>
      <c r="AD15" s="472"/>
      <c r="AE15" s="472"/>
      <c r="AF15" s="472"/>
      <c r="AG15" s="514"/>
      <c r="AH15" s="471">
        <v>1379</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1331030</v>
      </c>
      <c r="BO15" s="384"/>
      <c r="BP15" s="384"/>
      <c r="BQ15" s="384"/>
      <c r="BR15" s="384"/>
      <c r="BS15" s="384"/>
      <c r="BT15" s="384"/>
      <c r="BU15" s="385"/>
      <c r="BV15" s="383">
        <v>1272408</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25.7</v>
      </c>
      <c r="AD16" s="508"/>
      <c r="AE16" s="508"/>
      <c r="AF16" s="508"/>
      <c r="AG16" s="509"/>
      <c r="AH16" s="507">
        <v>26.1</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2984180</v>
      </c>
      <c r="BO16" s="421"/>
      <c r="BP16" s="421"/>
      <c r="BQ16" s="421"/>
      <c r="BR16" s="421"/>
      <c r="BS16" s="421"/>
      <c r="BT16" s="421"/>
      <c r="BU16" s="422"/>
      <c r="BV16" s="420">
        <v>2955258</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3049</v>
      </c>
      <c r="AD17" s="472"/>
      <c r="AE17" s="472"/>
      <c r="AF17" s="472"/>
      <c r="AG17" s="514"/>
      <c r="AH17" s="471">
        <v>3217</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1675049</v>
      </c>
      <c r="BO17" s="421"/>
      <c r="BP17" s="421"/>
      <c r="BQ17" s="421"/>
      <c r="BR17" s="421"/>
      <c r="BS17" s="421"/>
      <c r="BT17" s="421"/>
      <c r="BU17" s="422"/>
      <c r="BV17" s="420">
        <v>1596742</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157</v>
      </c>
      <c r="C18" s="463"/>
      <c r="D18" s="463"/>
      <c r="E18" s="543"/>
      <c r="F18" s="543"/>
      <c r="G18" s="543"/>
      <c r="H18" s="543"/>
      <c r="I18" s="543"/>
      <c r="J18" s="543"/>
      <c r="K18" s="543"/>
      <c r="L18" s="544">
        <v>27.5</v>
      </c>
      <c r="M18" s="544"/>
      <c r="N18" s="544"/>
      <c r="O18" s="544"/>
      <c r="P18" s="544"/>
      <c r="Q18" s="544"/>
      <c r="R18" s="545"/>
      <c r="S18" s="545"/>
      <c r="T18" s="545"/>
      <c r="U18" s="545"/>
      <c r="V18" s="546"/>
      <c r="W18" s="438"/>
      <c r="X18" s="439"/>
      <c r="Y18" s="439"/>
      <c r="Z18" s="439"/>
      <c r="AA18" s="439"/>
      <c r="AB18" s="430"/>
      <c r="AC18" s="547">
        <v>61.6</v>
      </c>
      <c r="AD18" s="548"/>
      <c r="AE18" s="548"/>
      <c r="AF18" s="548"/>
      <c r="AG18" s="549"/>
      <c r="AH18" s="547">
        <v>60.8</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2747141</v>
      </c>
      <c r="BO18" s="421"/>
      <c r="BP18" s="421"/>
      <c r="BQ18" s="421"/>
      <c r="BR18" s="421"/>
      <c r="BS18" s="421"/>
      <c r="BT18" s="421"/>
      <c r="BU18" s="422"/>
      <c r="BV18" s="420">
        <v>2699360</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159</v>
      </c>
      <c r="C19" s="463"/>
      <c r="D19" s="463"/>
      <c r="E19" s="543"/>
      <c r="F19" s="543"/>
      <c r="G19" s="543"/>
      <c r="H19" s="543"/>
      <c r="I19" s="543"/>
      <c r="J19" s="543"/>
      <c r="K19" s="543"/>
      <c r="L19" s="551">
        <v>375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4076519</v>
      </c>
      <c r="BO19" s="421"/>
      <c r="BP19" s="421"/>
      <c r="BQ19" s="421"/>
      <c r="BR19" s="421"/>
      <c r="BS19" s="421"/>
      <c r="BT19" s="421"/>
      <c r="BU19" s="422"/>
      <c r="BV19" s="420">
        <v>4114176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161</v>
      </c>
      <c r="C20" s="463"/>
      <c r="D20" s="463"/>
      <c r="E20" s="543"/>
      <c r="F20" s="543"/>
      <c r="G20" s="543"/>
      <c r="H20" s="543"/>
      <c r="I20" s="543"/>
      <c r="J20" s="543"/>
      <c r="K20" s="543"/>
      <c r="L20" s="551">
        <v>4137</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4175813</v>
      </c>
      <c r="BO22" s="384"/>
      <c r="BP22" s="384"/>
      <c r="BQ22" s="384"/>
      <c r="BR22" s="384"/>
      <c r="BS22" s="384"/>
      <c r="BT22" s="384"/>
      <c r="BU22" s="385"/>
      <c r="BV22" s="383">
        <v>4390078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3584637</v>
      </c>
      <c r="BO23" s="421"/>
      <c r="BP23" s="421"/>
      <c r="BQ23" s="421"/>
      <c r="BR23" s="421"/>
      <c r="BS23" s="421"/>
      <c r="BT23" s="421"/>
      <c r="BU23" s="422"/>
      <c r="BV23" s="420">
        <v>3753847</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171</v>
      </c>
      <c r="F24" s="450"/>
      <c r="G24" s="450"/>
      <c r="H24" s="450"/>
      <c r="I24" s="450"/>
      <c r="J24" s="450"/>
      <c r="K24" s="451"/>
      <c r="L24" s="471">
        <v>1</v>
      </c>
      <c r="M24" s="472"/>
      <c r="N24" s="472"/>
      <c r="O24" s="472"/>
      <c r="P24" s="514"/>
      <c r="Q24" s="471">
        <v>7880</v>
      </c>
      <c r="R24" s="472"/>
      <c r="S24" s="472"/>
      <c r="T24" s="472"/>
      <c r="U24" s="472"/>
      <c r="V24" s="514"/>
      <c r="W24" s="566"/>
      <c r="X24" s="567"/>
      <c r="Y24" s="568"/>
      <c r="Z24" s="470" t="s">
        <v>172</v>
      </c>
      <c r="AA24" s="450"/>
      <c r="AB24" s="450"/>
      <c r="AC24" s="450"/>
      <c r="AD24" s="450"/>
      <c r="AE24" s="450"/>
      <c r="AF24" s="450"/>
      <c r="AG24" s="451"/>
      <c r="AH24" s="471">
        <v>122</v>
      </c>
      <c r="AI24" s="472"/>
      <c r="AJ24" s="472"/>
      <c r="AK24" s="472"/>
      <c r="AL24" s="514"/>
      <c r="AM24" s="471">
        <v>406504</v>
      </c>
      <c r="AN24" s="472"/>
      <c r="AO24" s="472"/>
      <c r="AP24" s="472"/>
      <c r="AQ24" s="472"/>
      <c r="AR24" s="514"/>
      <c r="AS24" s="471">
        <v>3332</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2240046</v>
      </c>
      <c r="BO24" s="421"/>
      <c r="BP24" s="421"/>
      <c r="BQ24" s="421"/>
      <c r="BR24" s="421"/>
      <c r="BS24" s="421"/>
      <c r="BT24" s="421"/>
      <c r="BU24" s="422"/>
      <c r="BV24" s="420">
        <v>2309563</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174</v>
      </c>
      <c r="F25" s="450"/>
      <c r="G25" s="450"/>
      <c r="H25" s="450"/>
      <c r="I25" s="450"/>
      <c r="J25" s="450"/>
      <c r="K25" s="451"/>
      <c r="L25" s="471">
        <v>1</v>
      </c>
      <c r="M25" s="472"/>
      <c r="N25" s="472"/>
      <c r="O25" s="472"/>
      <c r="P25" s="514"/>
      <c r="Q25" s="471">
        <v>6390</v>
      </c>
      <c r="R25" s="472"/>
      <c r="S25" s="472"/>
      <c r="T25" s="472"/>
      <c r="U25" s="472"/>
      <c r="V25" s="514"/>
      <c r="W25" s="566"/>
      <c r="X25" s="567"/>
      <c r="Y25" s="568"/>
      <c r="Z25" s="470" t="s">
        <v>175</v>
      </c>
      <c r="AA25" s="450"/>
      <c r="AB25" s="450"/>
      <c r="AC25" s="450"/>
      <c r="AD25" s="450"/>
      <c r="AE25" s="450"/>
      <c r="AF25" s="450"/>
      <c r="AG25" s="451"/>
      <c r="AH25" s="471" t="s">
        <v>176</v>
      </c>
      <c r="AI25" s="472"/>
      <c r="AJ25" s="472"/>
      <c r="AK25" s="472"/>
      <c r="AL25" s="514"/>
      <c r="AM25" s="471" t="s">
        <v>176</v>
      </c>
      <c r="AN25" s="472"/>
      <c r="AO25" s="472"/>
      <c r="AP25" s="472"/>
      <c r="AQ25" s="472"/>
      <c r="AR25" s="514"/>
      <c r="AS25" s="471" t="s">
        <v>145</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76585</v>
      </c>
      <c r="BO25" s="384"/>
      <c r="BP25" s="384"/>
      <c r="BQ25" s="384"/>
      <c r="BR25" s="384"/>
      <c r="BS25" s="384"/>
      <c r="BT25" s="384"/>
      <c r="BU25" s="385"/>
      <c r="BV25" s="383">
        <v>65374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178</v>
      </c>
      <c r="F26" s="450"/>
      <c r="G26" s="450"/>
      <c r="H26" s="450"/>
      <c r="I26" s="450"/>
      <c r="J26" s="450"/>
      <c r="K26" s="451"/>
      <c r="L26" s="471">
        <v>1</v>
      </c>
      <c r="M26" s="472"/>
      <c r="N26" s="472"/>
      <c r="O26" s="472"/>
      <c r="P26" s="514"/>
      <c r="Q26" s="471">
        <v>5770</v>
      </c>
      <c r="R26" s="472"/>
      <c r="S26" s="472"/>
      <c r="T26" s="472"/>
      <c r="U26" s="472"/>
      <c r="V26" s="514"/>
      <c r="W26" s="566"/>
      <c r="X26" s="567"/>
      <c r="Y26" s="568"/>
      <c r="Z26" s="470" t="s">
        <v>179</v>
      </c>
      <c r="AA26" s="572"/>
      <c r="AB26" s="572"/>
      <c r="AC26" s="572"/>
      <c r="AD26" s="572"/>
      <c r="AE26" s="572"/>
      <c r="AF26" s="572"/>
      <c r="AG26" s="573"/>
      <c r="AH26" s="471">
        <v>2</v>
      </c>
      <c r="AI26" s="472"/>
      <c r="AJ26" s="472"/>
      <c r="AK26" s="472"/>
      <c r="AL26" s="514"/>
      <c r="AM26" s="471" t="s">
        <v>180</v>
      </c>
      <c r="AN26" s="472"/>
      <c r="AO26" s="472"/>
      <c r="AP26" s="472"/>
      <c r="AQ26" s="472"/>
      <c r="AR26" s="514"/>
      <c r="AS26" s="471" t="s">
        <v>181</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183</v>
      </c>
      <c r="BO26" s="421"/>
      <c r="BP26" s="421"/>
      <c r="BQ26" s="421"/>
      <c r="BR26" s="421"/>
      <c r="BS26" s="421"/>
      <c r="BT26" s="421"/>
      <c r="BU26" s="422"/>
      <c r="BV26" s="420" t="s">
        <v>176</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184</v>
      </c>
      <c r="F27" s="450"/>
      <c r="G27" s="450"/>
      <c r="H27" s="450"/>
      <c r="I27" s="450"/>
      <c r="J27" s="450"/>
      <c r="K27" s="451"/>
      <c r="L27" s="471">
        <v>1</v>
      </c>
      <c r="M27" s="472"/>
      <c r="N27" s="472"/>
      <c r="O27" s="472"/>
      <c r="P27" s="514"/>
      <c r="Q27" s="471">
        <v>2840</v>
      </c>
      <c r="R27" s="472"/>
      <c r="S27" s="472"/>
      <c r="T27" s="472"/>
      <c r="U27" s="472"/>
      <c r="V27" s="514"/>
      <c r="W27" s="566"/>
      <c r="X27" s="567"/>
      <c r="Y27" s="568"/>
      <c r="Z27" s="470" t="s">
        <v>185</v>
      </c>
      <c r="AA27" s="450"/>
      <c r="AB27" s="450"/>
      <c r="AC27" s="450"/>
      <c r="AD27" s="450"/>
      <c r="AE27" s="450"/>
      <c r="AF27" s="450"/>
      <c r="AG27" s="451"/>
      <c r="AH27" s="471" t="s">
        <v>145</v>
      </c>
      <c r="AI27" s="472"/>
      <c r="AJ27" s="472"/>
      <c r="AK27" s="472"/>
      <c r="AL27" s="514"/>
      <c r="AM27" s="471" t="s">
        <v>129</v>
      </c>
      <c r="AN27" s="472"/>
      <c r="AO27" s="472"/>
      <c r="AP27" s="472"/>
      <c r="AQ27" s="472"/>
      <c r="AR27" s="514"/>
      <c r="AS27" s="471" t="s">
        <v>128</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v>95756</v>
      </c>
      <c r="BO27" s="540"/>
      <c r="BP27" s="540"/>
      <c r="BQ27" s="540"/>
      <c r="BR27" s="540"/>
      <c r="BS27" s="540"/>
      <c r="BT27" s="540"/>
      <c r="BU27" s="541"/>
      <c r="BV27" s="539">
        <v>95752</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187</v>
      </c>
      <c r="F28" s="450"/>
      <c r="G28" s="450"/>
      <c r="H28" s="450"/>
      <c r="I28" s="450"/>
      <c r="J28" s="450"/>
      <c r="K28" s="451"/>
      <c r="L28" s="471">
        <v>1</v>
      </c>
      <c r="M28" s="472"/>
      <c r="N28" s="472"/>
      <c r="O28" s="472"/>
      <c r="P28" s="514"/>
      <c r="Q28" s="471">
        <v>2370</v>
      </c>
      <c r="R28" s="472"/>
      <c r="S28" s="472"/>
      <c r="T28" s="472"/>
      <c r="U28" s="472"/>
      <c r="V28" s="514"/>
      <c r="W28" s="566"/>
      <c r="X28" s="567"/>
      <c r="Y28" s="568"/>
      <c r="Z28" s="470" t="s">
        <v>188</v>
      </c>
      <c r="AA28" s="450"/>
      <c r="AB28" s="450"/>
      <c r="AC28" s="450"/>
      <c r="AD28" s="450"/>
      <c r="AE28" s="450"/>
      <c r="AF28" s="450"/>
      <c r="AG28" s="451"/>
      <c r="AH28" s="471" t="s">
        <v>183</v>
      </c>
      <c r="AI28" s="472"/>
      <c r="AJ28" s="472"/>
      <c r="AK28" s="472"/>
      <c r="AL28" s="514"/>
      <c r="AM28" s="471" t="s">
        <v>145</v>
      </c>
      <c r="AN28" s="472"/>
      <c r="AO28" s="472"/>
      <c r="AP28" s="472"/>
      <c r="AQ28" s="472"/>
      <c r="AR28" s="514"/>
      <c r="AS28" s="471" t="s">
        <v>145</v>
      </c>
      <c r="AT28" s="472"/>
      <c r="AU28" s="472"/>
      <c r="AV28" s="472"/>
      <c r="AW28" s="472"/>
      <c r="AX28" s="473"/>
      <c r="AY28" s="574" t="s">
        <v>189</v>
      </c>
      <c r="AZ28" s="575"/>
      <c r="BA28" s="575"/>
      <c r="BB28" s="576"/>
      <c r="BC28" s="380" t="s">
        <v>50</v>
      </c>
      <c r="BD28" s="381"/>
      <c r="BE28" s="381"/>
      <c r="BF28" s="381"/>
      <c r="BG28" s="381"/>
      <c r="BH28" s="381"/>
      <c r="BI28" s="381"/>
      <c r="BJ28" s="381"/>
      <c r="BK28" s="381"/>
      <c r="BL28" s="381"/>
      <c r="BM28" s="382"/>
      <c r="BN28" s="383">
        <v>1341737</v>
      </c>
      <c r="BO28" s="384"/>
      <c r="BP28" s="384"/>
      <c r="BQ28" s="384"/>
      <c r="BR28" s="384"/>
      <c r="BS28" s="384"/>
      <c r="BT28" s="384"/>
      <c r="BU28" s="385"/>
      <c r="BV28" s="383">
        <v>1229525</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190</v>
      </c>
      <c r="F29" s="450"/>
      <c r="G29" s="450"/>
      <c r="H29" s="450"/>
      <c r="I29" s="450"/>
      <c r="J29" s="450"/>
      <c r="K29" s="451"/>
      <c r="L29" s="471">
        <v>12</v>
      </c>
      <c r="M29" s="472"/>
      <c r="N29" s="472"/>
      <c r="O29" s="472"/>
      <c r="P29" s="514"/>
      <c r="Q29" s="471">
        <v>2130</v>
      </c>
      <c r="R29" s="472"/>
      <c r="S29" s="472"/>
      <c r="T29" s="472"/>
      <c r="U29" s="472"/>
      <c r="V29" s="514"/>
      <c r="W29" s="569"/>
      <c r="X29" s="570"/>
      <c r="Y29" s="571"/>
      <c r="Z29" s="470" t="s">
        <v>191</v>
      </c>
      <c r="AA29" s="450"/>
      <c r="AB29" s="450"/>
      <c r="AC29" s="450"/>
      <c r="AD29" s="450"/>
      <c r="AE29" s="450"/>
      <c r="AF29" s="450"/>
      <c r="AG29" s="451"/>
      <c r="AH29" s="471">
        <v>122</v>
      </c>
      <c r="AI29" s="472"/>
      <c r="AJ29" s="472"/>
      <c r="AK29" s="472"/>
      <c r="AL29" s="514"/>
      <c r="AM29" s="471">
        <v>406504</v>
      </c>
      <c r="AN29" s="472"/>
      <c r="AO29" s="472"/>
      <c r="AP29" s="472"/>
      <c r="AQ29" s="472"/>
      <c r="AR29" s="514"/>
      <c r="AS29" s="471">
        <v>3332</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198511</v>
      </c>
      <c r="BO29" s="421"/>
      <c r="BP29" s="421"/>
      <c r="BQ29" s="421"/>
      <c r="BR29" s="421"/>
      <c r="BS29" s="421"/>
      <c r="BT29" s="421"/>
      <c r="BU29" s="422"/>
      <c r="BV29" s="420">
        <v>178507</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100.9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842042</v>
      </c>
      <c r="BO30" s="540"/>
      <c r="BP30" s="540"/>
      <c r="BQ30" s="540"/>
      <c r="BR30" s="540"/>
      <c r="BS30" s="540"/>
      <c r="BT30" s="540"/>
      <c r="BU30" s="541"/>
      <c r="BV30" s="539">
        <v>766492</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200</v>
      </c>
      <c r="D33" s="444"/>
      <c r="E33" s="409" t="s">
        <v>201</v>
      </c>
      <c r="F33" s="409"/>
      <c r="G33" s="409"/>
      <c r="H33" s="409"/>
      <c r="I33" s="409"/>
      <c r="J33" s="409"/>
      <c r="K33" s="409"/>
      <c r="L33" s="409"/>
      <c r="M33" s="409"/>
      <c r="N33" s="409"/>
      <c r="O33" s="409"/>
      <c r="P33" s="409"/>
      <c r="Q33" s="409"/>
      <c r="R33" s="409"/>
      <c r="S33" s="409"/>
      <c r="T33" s="200"/>
      <c r="U33" s="444" t="s">
        <v>200</v>
      </c>
      <c r="V33" s="444"/>
      <c r="W33" s="409" t="s">
        <v>202</v>
      </c>
      <c r="X33" s="409"/>
      <c r="Y33" s="409"/>
      <c r="Z33" s="409"/>
      <c r="AA33" s="409"/>
      <c r="AB33" s="409"/>
      <c r="AC33" s="409"/>
      <c r="AD33" s="409"/>
      <c r="AE33" s="409"/>
      <c r="AF33" s="409"/>
      <c r="AG33" s="409"/>
      <c r="AH33" s="409"/>
      <c r="AI33" s="409"/>
      <c r="AJ33" s="409"/>
      <c r="AK33" s="409"/>
      <c r="AL33" s="200"/>
      <c r="AM33" s="444" t="s">
        <v>203</v>
      </c>
      <c r="AN33" s="444"/>
      <c r="AO33" s="409" t="s">
        <v>204</v>
      </c>
      <c r="AP33" s="409"/>
      <c r="AQ33" s="409"/>
      <c r="AR33" s="409"/>
      <c r="AS33" s="409"/>
      <c r="AT33" s="409"/>
      <c r="AU33" s="409"/>
      <c r="AV33" s="409"/>
      <c r="AW33" s="409"/>
      <c r="AX33" s="409"/>
      <c r="AY33" s="409"/>
      <c r="AZ33" s="409"/>
      <c r="BA33" s="409"/>
      <c r="BB33" s="409"/>
      <c r="BC33" s="409"/>
      <c r="BD33" s="201"/>
      <c r="BE33" s="409" t="s">
        <v>205</v>
      </c>
      <c r="BF33" s="409"/>
      <c r="BG33" s="409" t="s">
        <v>206</v>
      </c>
      <c r="BH33" s="409"/>
      <c r="BI33" s="409"/>
      <c r="BJ33" s="409"/>
      <c r="BK33" s="409"/>
      <c r="BL33" s="409"/>
      <c r="BM33" s="409"/>
      <c r="BN33" s="409"/>
      <c r="BO33" s="409"/>
      <c r="BP33" s="409"/>
      <c r="BQ33" s="409"/>
      <c r="BR33" s="409"/>
      <c r="BS33" s="409"/>
      <c r="BT33" s="409"/>
      <c r="BU33" s="409"/>
      <c r="BV33" s="201"/>
      <c r="BW33" s="444" t="s">
        <v>205</v>
      </c>
      <c r="BX33" s="444"/>
      <c r="BY33" s="409" t="s">
        <v>207</v>
      </c>
      <c r="BZ33" s="409"/>
      <c r="CA33" s="409"/>
      <c r="CB33" s="409"/>
      <c r="CC33" s="409"/>
      <c r="CD33" s="409"/>
      <c r="CE33" s="409"/>
      <c r="CF33" s="409"/>
      <c r="CG33" s="409"/>
      <c r="CH33" s="409"/>
      <c r="CI33" s="409"/>
      <c r="CJ33" s="409"/>
      <c r="CK33" s="409"/>
      <c r="CL33" s="409"/>
      <c r="CM33" s="409"/>
      <c r="CN33" s="200"/>
      <c r="CO33" s="444" t="s">
        <v>200</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白子町国民健康保険事業特別会計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白子町ガス事業特別会計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6</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白子町介護保険事業特別会計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7</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白子町後期高齢者事業特別会計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8</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9</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10</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11</v>
      </c>
      <c r="BX39" s="610"/>
      <c r="BY39" s="611" t="str">
        <f>IF('各会計、関係団体の財政状況及び健全化判断比率'!B73="","",'各会計、関係団体の財政状況及び健全化判断比率'!B73)</f>
        <v>千葉県後期高齢者医療広域連合(後期高齢者医療特別会計)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12</v>
      </c>
      <c r="BX40" s="610"/>
      <c r="BY40" s="611" t="str">
        <f>IF('各会計、関係団体の財政状況及び健全化判断比率'!B74="","",'各会計、関係団体の財政状況及び健全化判断比率'!B74)</f>
        <v>長生郡市広域市町村圏組合（一般会計）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13</v>
      </c>
      <c r="BX41" s="610"/>
      <c r="BY41" s="611" t="str">
        <f>IF('各会計、関係団体の財政状況及び健全化判断比率'!B75="","",'各会計、関係団体の財政状況及び健全化判断比率'!B75)</f>
        <v>長生郡市広域市町村圏組合（水道事業会計）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14</v>
      </c>
      <c r="BX42" s="610"/>
      <c r="BY42" s="611" t="str">
        <f>IF('各会計、関係団体の財政状況及び健全化判断比率'!B76="","",'各会計、関係団体の財政状況及び健全化判断比率'!B76)</f>
        <v>長生郡市広域市町村圏組合（病院事業会計）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15</v>
      </c>
      <c r="BX43" s="610"/>
      <c r="BY43" s="611" t="str">
        <f>IF('各会計、関係団体の財政状況及び健全化判断比率'!B77="","",'各会計、関係団体の財政状況及び健全化判断比率'!B77)</f>
        <v>長生郡市広域市町村圏組合（特別会計）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i1la2qVB4snF5+4R1bGmzMbJk61VP3vjJgGIgQTqAsEIi8/6nPbvflvgBK2+GbRIR2TXMPcfRaRys4db1Zrm/A==" saltValue="+dYy8p5KnqV+iCyM5CYAg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232</v>
      </c>
      <c r="C5" s="623"/>
      <c r="D5" s="623"/>
      <c r="E5" s="623"/>
      <c r="F5" s="623"/>
      <c r="G5" s="623"/>
      <c r="H5" s="623"/>
      <c r="I5" s="623"/>
      <c r="J5" s="623"/>
      <c r="K5" s="623"/>
      <c r="L5" s="623"/>
      <c r="M5" s="623"/>
      <c r="N5" s="623"/>
      <c r="O5" s="623"/>
      <c r="P5" s="623"/>
      <c r="Q5" s="624"/>
      <c r="R5" s="625">
        <v>1357564</v>
      </c>
      <c r="S5" s="626"/>
      <c r="T5" s="626"/>
      <c r="U5" s="626"/>
      <c r="V5" s="626"/>
      <c r="W5" s="626"/>
      <c r="X5" s="626"/>
      <c r="Y5" s="627"/>
      <c r="Z5" s="628">
        <v>25</v>
      </c>
      <c r="AA5" s="628"/>
      <c r="AB5" s="628"/>
      <c r="AC5" s="628"/>
      <c r="AD5" s="629">
        <v>1357564</v>
      </c>
      <c r="AE5" s="629"/>
      <c r="AF5" s="629"/>
      <c r="AG5" s="629"/>
      <c r="AH5" s="629"/>
      <c r="AI5" s="629"/>
      <c r="AJ5" s="629"/>
      <c r="AK5" s="629"/>
      <c r="AL5" s="630">
        <v>39.799999999999997</v>
      </c>
      <c r="AM5" s="631"/>
      <c r="AN5" s="631"/>
      <c r="AO5" s="632"/>
      <c r="AP5" s="622" t="s">
        <v>233</v>
      </c>
      <c r="AQ5" s="623"/>
      <c r="AR5" s="623"/>
      <c r="AS5" s="623"/>
      <c r="AT5" s="623"/>
      <c r="AU5" s="623"/>
      <c r="AV5" s="623"/>
      <c r="AW5" s="623"/>
      <c r="AX5" s="623"/>
      <c r="AY5" s="623"/>
      <c r="AZ5" s="623"/>
      <c r="BA5" s="623"/>
      <c r="BB5" s="623"/>
      <c r="BC5" s="623"/>
      <c r="BD5" s="623"/>
      <c r="BE5" s="623"/>
      <c r="BF5" s="624"/>
      <c r="BG5" s="636">
        <v>1346357</v>
      </c>
      <c r="BH5" s="637"/>
      <c r="BI5" s="637"/>
      <c r="BJ5" s="637"/>
      <c r="BK5" s="637"/>
      <c r="BL5" s="637"/>
      <c r="BM5" s="637"/>
      <c r="BN5" s="638"/>
      <c r="BO5" s="639">
        <v>99.2</v>
      </c>
      <c r="BP5" s="639"/>
      <c r="BQ5" s="639"/>
      <c r="BR5" s="639"/>
      <c r="BS5" s="640" t="s">
        <v>234</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226</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x14ac:dyDescent="0.2">
      <c r="B6" s="633" t="s">
        <v>238</v>
      </c>
      <c r="C6" s="634"/>
      <c r="D6" s="634"/>
      <c r="E6" s="634"/>
      <c r="F6" s="634"/>
      <c r="G6" s="634"/>
      <c r="H6" s="634"/>
      <c r="I6" s="634"/>
      <c r="J6" s="634"/>
      <c r="K6" s="634"/>
      <c r="L6" s="634"/>
      <c r="M6" s="634"/>
      <c r="N6" s="634"/>
      <c r="O6" s="634"/>
      <c r="P6" s="634"/>
      <c r="Q6" s="635"/>
      <c r="R6" s="636">
        <v>71804</v>
      </c>
      <c r="S6" s="637"/>
      <c r="T6" s="637"/>
      <c r="U6" s="637"/>
      <c r="V6" s="637"/>
      <c r="W6" s="637"/>
      <c r="X6" s="637"/>
      <c r="Y6" s="638"/>
      <c r="Z6" s="639">
        <v>1.3</v>
      </c>
      <c r="AA6" s="639"/>
      <c r="AB6" s="639"/>
      <c r="AC6" s="639"/>
      <c r="AD6" s="640">
        <v>71804</v>
      </c>
      <c r="AE6" s="640"/>
      <c r="AF6" s="640"/>
      <c r="AG6" s="640"/>
      <c r="AH6" s="640"/>
      <c r="AI6" s="640"/>
      <c r="AJ6" s="640"/>
      <c r="AK6" s="640"/>
      <c r="AL6" s="641">
        <v>2.1</v>
      </c>
      <c r="AM6" s="642"/>
      <c r="AN6" s="642"/>
      <c r="AO6" s="643"/>
      <c r="AP6" s="633" t="s">
        <v>239</v>
      </c>
      <c r="AQ6" s="634"/>
      <c r="AR6" s="634"/>
      <c r="AS6" s="634"/>
      <c r="AT6" s="634"/>
      <c r="AU6" s="634"/>
      <c r="AV6" s="634"/>
      <c r="AW6" s="634"/>
      <c r="AX6" s="634"/>
      <c r="AY6" s="634"/>
      <c r="AZ6" s="634"/>
      <c r="BA6" s="634"/>
      <c r="BB6" s="634"/>
      <c r="BC6" s="634"/>
      <c r="BD6" s="634"/>
      <c r="BE6" s="634"/>
      <c r="BF6" s="635"/>
      <c r="BG6" s="636">
        <v>1346357</v>
      </c>
      <c r="BH6" s="637"/>
      <c r="BI6" s="637"/>
      <c r="BJ6" s="637"/>
      <c r="BK6" s="637"/>
      <c r="BL6" s="637"/>
      <c r="BM6" s="637"/>
      <c r="BN6" s="638"/>
      <c r="BO6" s="639">
        <v>99.2</v>
      </c>
      <c r="BP6" s="639"/>
      <c r="BQ6" s="639"/>
      <c r="BR6" s="639"/>
      <c r="BS6" s="640" t="s">
        <v>145</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83443</v>
      </c>
      <c r="CS6" s="637"/>
      <c r="CT6" s="637"/>
      <c r="CU6" s="637"/>
      <c r="CV6" s="637"/>
      <c r="CW6" s="637"/>
      <c r="CX6" s="637"/>
      <c r="CY6" s="638"/>
      <c r="CZ6" s="630">
        <v>1.6</v>
      </c>
      <c r="DA6" s="631"/>
      <c r="DB6" s="631"/>
      <c r="DC6" s="647"/>
      <c r="DD6" s="645" t="s">
        <v>145</v>
      </c>
      <c r="DE6" s="637"/>
      <c r="DF6" s="637"/>
      <c r="DG6" s="637"/>
      <c r="DH6" s="637"/>
      <c r="DI6" s="637"/>
      <c r="DJ6" s="637"/>
      <c r="DK6" s="637"/>
      <c r="DL6" s="637"/>
      <c r="DM6" s="637"/>
      <c r="DN6" s="637"/>
      <c r="DO6" s="637"/>
      <c r="DP6" s="638"/>
      <c r="DQ6" s="645">
        <v>82989</v>
      </c>
      <c r="DR6" s="637"/>
      <c r="DS6" s="637"/>
      <c r="DT6" s="637"/>
      <c r="DU6" s="637"/>
      <c r="DV6" s="637"/>
      <c r="DW6" s="637"/>
      <c r="DX6" s="637"/>
      <c r="DY6" s="637"/>
      <c r="DZ6" s="637"/>
      <c r="EA6" s="637"/>
      <c r="EB6" s="637"/>
      <c r="EC6" s="646"/>
    </row>
    <row r="7" spans="2:143" ht="11.25" customHeight="1" x14ac:dyDescent="0.2">
      <c r="B7" s="633" t="s">
        <v>241</v>
      </c>
      <c r="C7" s="634"/>
      <c r="D7" s="634"/>
      <c r="E7" s="634"/>
      <c r="F7" s="634"/>
      <c r="G7" s="634"/>
      <c r="H7" s="634"/>
      <c r="I7" s="634"/>
      <c r="J7" s="634"/>
      <c r="K7" s="634"/>
      <c r="L7" s="634"/>
      <c r="M7" s="634"/>
      <c r="N7" s="634"/>
      <c r="O7" s="634"/>
      <c r="P7" s="634"/>
      <c r="Q7" s="635"/>
      <c r="R7" s="636">
        <v>701</v>
      </c>
      <c r="S7" s="637"/>
      <c r="T7" s="637"/>
      <c r="U7" s="637"/>
      <c r="V7" s="637"/>
      <c r="W7" s="637"/>
      <c r="X7" s="637"/>
      <c r="Y7" s="638"/>
      <c r="Z7" s="639">
        <v>0</v>
      </c>
      <c r="AA7" s="639"/>
      <c r="AB7" s="639"/>
      <c r="AC7" s="639"/>
      <c r="AD7" s="640">
        <v>701</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554619</v>
      </c>
      <c r="BH7" s="637"/>
      <c r="BI7" s="637"/>
      <c r="BJ7" s="637"/>
      <c r="BK7" s="637"/>
      <c r="BL7" s="637"/>
      <c r="BM7" s="637"/>
      <c r="BN7" s="638"/>
      <c r="BO7" s="639">
        <v>40.9</v>
      </c>
      <c r="BP7" s="639"/>
      <c r="BQ7" s="639"/>
      <c r="BR7" s="639"/>
      <c r="BS7" s="640" t="s">
        <v>176</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1113996</v>
      </c>
      <c r="CS7" s="637"/>
      <c r="CT7" s="637"/>
      <c r="CU7" s="637"/>
      <c r="CV7" s="637"/>
      <c r="CW7" s="637"/>
      <c r="CX7" s="637"/>
      <c r="CY7" s="638"/>
      <c r="CZ7" s="639">
        <v>21.8</v>
      </c>
      <c r="DA7" s="639"/>
      <c r="DB7" s="639"/>
      <c r="DC7" s="639"/>
      <c r="DD7" s="645">
        <v>10430</v>
      </c>
      <c r="DE7" s="637"/>
      <c r="DF7" s="637"/>
      <c r="DG7" s="637"/>
      <c r="DH7" s="637"/>
      <c r="DI7" s="637"/>
      <c r="DJ7" s="637"/>
      <c r="DK7" s="637"/>
      <c r="DL7" s="637"/>
      <c r="DM7" s="637"/>
      <c r="DN7" s="637"/>
      <c r="DO7" s="637"/>
      <c r="DP7" s="638"/>
      <c r="DQ7" s="645">
        <v>920427</v>
      </c>
      <c r="DR7" s="637"/>
      <c r="DS7" s="637"/>
      <c r="DT7" s="637"/>
      <c r="DU7" s="637"/>
      <c r="DV7" s="637"/>
      <c r="DW7" s="637"/>
      <c r="DX7" s="637"/>
      <c r="DY7" s="637"/>
      <c r="DZ7" s="637"/>
      <c r="EA7" s="637"/>
      <c r="EB7" s="637"/>
      <c r="EC7" s="646"/>
    </row>
    <row r="8" spans="2:143" ht="11.25" customHeight="1" x14ac:dyDescent="0.2">
      <c r="B8" s="633" t="s">
        <v>244</v>
      </c>
      <c r="C8" s="634"/>
      <c r="D8" s="634"/>
      <c r="E8" s="634"/>
      <c r="F8" s="634"/>
      <c r="G8" s="634"/>
      <c r="H8" s="634"/>
      <c r="I8" s="634"/>
      <c r="J8" s="634"/>
      <c r="K8" s="634"/>
      <c r="L8" s="634"/>
      <c r="M8" s="634"/>
      <c r="N8" s="634"/>
      <c r="O8" s="634"/>
      <c r="P8" s="634"/>
      <c r="Q8" s="635"/>
      <c r="R8" s="636">
        <v>7077</v>
      </c>
      <c r="S8" s="637"/>
      <c r="T8" s="637"/>
      <c r="U8" s="637"/>
      <c r="V8" s="637"/>
      <c r="W8" s="637"/>
      <c r="X8" s="637"/>
      <c r="Y8" s="638"/>
      <c r="Z8" s="639">
        <v>0.1</v>
      </c>
      <c r="AA8" s="639"/>
      <c r="AB8" s="639"/>
      <c r="AC8" s="639"/>
      <c r="AD8" s="640">
        <v>7077</v>
      </c>
      <c r="AE8" s="640"/>
      <c r="AF8" s="640"/>
      <c r="AG8" s="640"/>
      <c r="AH8" s="640"/>
      <c r="AI8" s="640"/>
      <c r="AJ8" s="640"/>
      <c r="AK8" s="640"/>
      <c r="AL8" s="641">
        <v>0.2</v>
      </c>
      <c r="AM8" s="642"/>
      <c r="AN8" s="642"/>
      <c r="AO8" s="643"/>
      <c r="AP8" s="633" t="s">
        <v>245</v>
      </c>
      <c r="AQ8" s="634"/>
      <c r="AR8" s="634"/>
      <c r="AS8" s="634"/>
      <c r="AT8" s="634"/>
      <c r="AU8" s="634"/>
      <c r="AV8" s="634"/>
      <c r="AW8" s="634"/>
      <c r="AX8" s="634"/>
      <c r="AY8" s="634"/>
      <c r="AZ8" s="634"/>
      <c r="BA8" s="634"/>
      <c r="BB8" s="634"/>
      <c r="BC8" s="634"/>
      <c r="BD8" s="634"/>
      <c r="BE8" s="634"/>
      <c r="BF8" s="635"/>
      <c r="BG8" s="636">
        <v>21515</v>
      </c>
      <c r="BH8" s="637"/>
      <c r="BI8" s="637"/>
      <c r="BJ8" s="637"/>
      <c r="BK8" s="637"/>
      <c r="BL8" s="637"/>
      <c r="BM8" s="637"/>
      <c r="BN8" s="638"/>
      <c r="BO8" s="639">
        <v>1.6</v>
      </c>
      <c r="BP8" s="639"/>
      <c r="BQ8" s="639"/>
      <c r="BR8" s="639"/>
      <c r="BS8" s="640" t="s">
        <v>176</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1562155</v>
      </c>
      <c r="CS8" s="637"/>
      <c r="CT8" s="637"/>
      <c r="CU8" s="637"/>
      <c r="CV8" s="637"/>
      <c r="CW8" s="637"/>
      <c r="CX8" s="637"/>
      <c r="CY8" s="638"/>
      <c r="CZ8" s="639">
        <v>30.6</v>
      </c>
      <c r="DA8" s="639"/>
      <c r="DB8" s="639"/>
      <c r="DC8" s="639"/>
      <c r="DD8" s="645">
        <v>2994</v>
      </c>
      <c r="DE8" s="637"/>
      <c r="DF8" s="637"/>
      <c r="DG8" s="637"/>
      <c r="DH8" s="637"/>
      <c r="DI8" s="637"/>
      <c r="DJ8" s="637"/>
      <c r="DK8" s="637"/>
      <c r="DL8" s="637"/>
      <c r="DM8" s="637"/>
      <c r="DN8" s="637"/>
      <c r="DO8" s="637"/>
      <c r="DP8" s="638"/>
      <c r="DQ8" s="645">
        <v>991482</v>
      </c>
      <c r="DR8" s="637"/>
      <c r="DS8" s="637"/>
      <c r="DT8" s="637"/>
      <c r="DU8" s="637"/>
      <c r="DV8" s="637"/>
      <c r="DW8" s="637"/>
      <c r="DX8" s="637"/>
      <c r="DY8" s="637"/>
      <c r="DZ8" s="637"/>
      <c r="EA8" s="637"/>
      <c r="EB8" s="637"/>
      <c r="EC8" s="646"/>
    </row>
    <row r="9" spans="2:143" ht="11.25" customHeight="1" x14ac:dyDescent="0.2">
      <c r="B9" s="633" t="s">
        <v>247</v>
      </c>
      <c r="C9" s="634"/>
      <c r="D9" s="634"/>
      <c r="E9" s="634"/>
      <c r="F9" s="634"/>
      <c r="G9" s="634"/>
      <c r="H9" s="634"/>
      <c r="I9" s="634"/>
      <c r="J9" s="634"/>
      <c r="K9" s="634"/>
      <c r="L9" s="634"/>
      <c r="M9" s="634"/>
      <c r="N9" s="634"/>
      <c r="O9" s="634"/>
      <c r="P9" s="634"/>
      <c r="Q9" s="635"/>
      <c r="R9" s="636">
        <v>5641</v>
      </c>
      <c r="S9" s="637"/>
      <c r="T9" s="637"/>
      <c r="U9" s="637"/>
      <c r="V9" s="637"/>
      <c r="W9" s="637"/>
      <c r="X9" s="637"/>
      <c r="Y9" s="638"/>
      <c r="Z9" s="639">
        <v>0.1</v>
      </c>
      <c r="AA9" s="639"/>
      <c r="AB9" s="639"/>
      <c r="AC9" s="639"/>
      <c r="AD9" s="640">
        <v>5641</v>
      </c>
      <c r="AE9" s="640"/>
      <c r="AF9" s="640"/>
      <c r="AG9" s="640"/>
      <c r="AH9" s="640"/>
      <c r="AI9" s="640"/>
      <c r="AJ9" s="640"/>
      <c r="AK9" s="640"/>
      <c r="AL9" s="641">
        <v>0.2</v>
      </c>
      <c r="AM9" s="642"/>
      <c r="AN9" s="642"/>
      <c r="AO9" s="643"/>
      <c r="AP9" s="633" t="s">
        <v>248</v>
      </c>
      <c r="AQ9" s="634"/>
      <c r="AR9" s="634"/>
      <c r="AS9" s="634"/>
      <c r="AT9" s="634"/>
      <c r="AU9" s="634"/>
      <c r="AV9" s="634"/>
      <c r="AW9" s="634"/>
      <c r="AX9" s="634"/>
      <c r="AY9" s="634"/>
      <c r="AZ9" s="634"/>
      <c r="BA9" s="634"/>
      <c r="BB9" s="634"/>
      <c r="BC9" s="634"/>
      <c r="BD9" s="634"/>
      <c r="BE9" s="634"/>
      <c r="BF9" s="635"/>
      <c r="BG9" s="636">
        <v>433223</v>
      </c>
      <c r="BH9" s="637"/>
      <c r="BI9" s="637"/>
      <c r="BJ9" s="637"/>
      <c r="BK9" s="637"/>
      <c r="BL9" s="637"/>
      <c r="BM9" s="637"/>
      <c r="BN9" s="638"/>
      <c r="BO9" s="639">
        <v>31.9</v>
      </c>
      <c r="BP9" s="639"/>
      <c r="BQ9" s="639"/>
      <c r="BR9" s="639"/>
      <c r="BS9" s="640" t="s">
        <v>145</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670322</v>
      </c>
      <c r="CS9" s="637"/>
      <c r="CT9" s="637"/>
      <c r="CU9" s="637"/>
      <c r="CV9" s="637"/>
      <c r="CW9" s="637"/>
      <c r="CX9" s="637"/>
      <c r="CY9" s="638"/>
      <c r="CZ9" s="639">
        <v>13.1</v>
      </c>
      <c r="DA9" s="639"/>
      <c r="DB9" s="639"/>
      <c r="DC9" s="639"/>
      <c r="DD9" s="645">
        <v>27396</v>
      </c>
      <c r="DE9" s="637"/>
      <c r="DF9" s="637"/>
      <c r="DG9" s="637"/>
      <c r="DH9" s="637"/>
      <c r="DI9" s="637"/>
      <c r="DJ9" s="637"/>
      <c r="DK9" s="637"/>
      <c r="DL9" s="637"/>
      <c r="DM9" s="637"/>
      <c r="DN9" s="637"/>
      <c r="DO9" s="637"/>
      <c r="DP9" s="638"/>
      <c r="DQ9" s="645">
        <v>485672</v>
      </c>
      <c r="DR9" s="637"/>
      <c r="DS9" s="637"/>
      <c r="DT9" s="637"/>
      <c r="DU9" s="637"/>
      <c r="DV9" s="637"/>
      <c r="DW9" s="637"/>
      <c r="DX9" s="637"/>
      <c r="DY9" s="637"/>
      <c r="DZ9" s="637"/>
      <c r="EA9" s="637"/>
      <c r="EB9" s="637"/>
      <c r="EC9" s="646"/>
    </row>
    <row r="10" spans="2:143" ht="11.25" customHeight="1" x14ac:dyDescent="0.2">
      <c r="B10" s="633" t="s">
        <v>250</v>
      </c>
      <c r="C10" s="634"/>
      <c r="D10" s="634"/>
      <c r="E10" s="634"/>
      <c r="F10" s="634"/>
      <c r="G10" s="634"/>
      <c r="H10" s="634"/>
      <c r="I10" s="634"/>
      <c r="J10" s="634"/>
      <c r="K10" s="634"/>
      <c r="L10" s="634"/>
      <c r="M10" s="634"/>
      <c r="N10" s="634"/>
      <c r="O10" s="634"/>
      <c r="P10" s="634"/>
      <c r="Q10" s="635"/>
      <c r="R10" s="636" t="s">
        <v>176</v>
      </c>
      <c r="S10" s="637"/>
      <c r="T10" s="637"/>
      <c r="U10" s="637"/>
      <c r="V10" s="637"/>
      <c r="W10" s="637"/>
      <c r="X10" s="637"/>
      <c r="Y10" s="638"/>
      <c r="Z10" s="639" t="s">
        <v>176</v>
      </c>
      <c r="AA10" s="639"/>
      <c r="AB10" s="639"/>
      <c r="AC10" s="639"/>
      <c r="AD10" s="640" t="s">
        <v>176</v>
      </c>
      <c r="AE10" s="640"/>
      <c r="AF10" s="640"/>
      <c r="AG10" s="640"/>
      <c r="AH10" s="640"/>
      <c r="AI10" s="640"/>
      <c r="AJ10" s="640"/>
      <c r="AK10" s="640"/>
      <c r="AL10" s="641" t="s">
        <v>176</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23701</v>
      </c>
      <c r="BH10" s="637"/>
      <c r="BI10" s="637"/>
      <c r="BJ10" s="637"/>
      <c r="BK10" s="637"/>
      <c r="BL10" s="637"/>
      <c r="BM10" s="637"/>
      <c r="BN10" s="638"/>
      <c r="BO10" s="639">
        <v>1.7</v>
      </c>
      <c r="BP10" s="639"/>
      <c r="BQ10" s="639"/>
      <c r="BR10" s="639"/>
      <c r="BS10" s="640" t="s">
        <v>176</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t="s">
        <v>176</v>
      </c>
      <c r="CS10" s="637"/>
      <c r="CT10" s="637"/>
      <c r="CU10" s="637"/>
      <c r="CV10" s="637"/>
      <c r="CW10" s="637"/>
      <c r="CX10" s="637"/>
      <c r="CY10" s="638"/>
      <c r="CZ10" s="639" t="s">
        <v>176</v>
      </c>
      <c r="DA10" s="639"/>
      <c r="DB10" s="639"/>
      <c r="DC10" s="639"/>
      <c r="DD10" s="645" t="s">
        <v>176</v>
      </c>
      <c r="DE10" s="637"/>
      <c r="DF10" s="637"/>
      <c r="DG10" s="637"/>
      <c r="DH10" s="637"/>
      <c r="DI10" s="637"/>
      <c r="DJ10" s="637"/>
      <c r="DK10" s="637"/>
      <c r="DL10" s="637"/>
      <c r="DM10" s="637"/>
      <c r="DN10" s="637"/>
      <c r="DO10" s="637"/>
      <c r="DP10" s="638"/>
      <c r="DQ10" s="645" t="s">
        <v>176</v>
      </c>
      <c r="DR10" s="637"/>
      <c r="DS10" s="637"/>
      <c r="DT10" s="637"/>
      <c r="DU10" s="637"/>
      <c r="DV10" s="637"/>
      <c r="DW10" s="637"/>
      <c r="DX10" s="637"/>
      <c r="DY10" s="637"/>
      <c r="DZ10" s="637"/>
      <c r="EA10" s="637"/>
      <c r="EB10" s="637"/>
      <c r="EC10" s="646"/>
    </row>
    <row r="11" spans="2:143" ht="11.25" customHeight="1" x14ac:dyDescent="0.2">
      <c r="B11" s="633" t="s">
        <v>253</v>
      </c>
      <c r="C11" s="634"/>
      <c r="D11" s="634"/>
      <c r="E11" s="634"/>
      <c r="F11" s="634"/>
      <c r="G11" s="634"/>
      <c r="H11" s="634"/>
      <c r="I11" s="634"/>
      <c r="J11" s="634"/>
      <c r="K11" s="634"/>
      <c r="L11" s="634"/>
      <c r="M11" s="634"/>
      <c r="N11" s="634"/>
      <c r="O11" s="634"/>
      <c r="P11" s="634"/>
      <c r="Q11" s="635"/>
      <c r="R11" s="636">
        <v>242545</v>
      </c>
      <c r="S11" s="637"/>
      <c r="T11" s="637"/>
      <c r="U11" s="637"/>
      <c r="V11" s="637"/>
      <c r="W11" s="637"/>
      <c r="X11" s="637"/>
      <c r="Y11" s="638"/>
      <c r="Z11" s="641">
        <v>4.5</v>
      </c>
      <c r="AA11" s="642"/>
      <c r="AB11" s="642"/>
      <c r="AC11" s="648"/>
      <c r="AD11" s="645">
        <v>242545</v>
      </c>
      <c r="AE11" s="637"/>
      <c r="AF11" s="637"/>
      <c r="AG11" s="637"/>
      <c r="AH11" s="637"/>
      <c r="AI11" s="637"/>
      <c r="AJ11" s="637"/>
      <c r="AK11" s="638"/>
      <c r="AL11" s="641">
        <v>7.1</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76180</v>
      </c>
      <c r="BH11" s="637"/>
      <c r="BI11" s="637"/>
      <c r="BJ11" s="637"/>
      <c r="BK11" s="637"/>
      <c r="BL11" s="637"/>
      <c r="BM11" s="637"/>
      <c r="BN11" s="638"/>
      <c r="BO11" s="639">
        <v>5.6</v>
      </c>
      <c r="BP11" s="639"/>
      <c r="BQ11" s="639"/>
      <c r="BR11" s="639"/>
      <c r="BS11" s="640" t="s">
        <v>145</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233588</v>
      </c>
      <c r="CS11" s="637"/>
      <c r="CT11" s="637"/>
      <c r="CU11" s="637"/>
      <c r="CV11" s="637"/>
      <c r="CW11" s="637"/>
      <c r="CX11" s="637"/>
      <c r="CY11" s="638"/>
      <c r="CZ11" s="639">
        <v>4.5999999999999996</v>
      </c>
      <c r="DA11" s="639"/>
      <c r="DB11" s="639"/>
      <c r="DC11" s="639"/>
      <c r="DD11" s="645">
        <v>11675</v>
      </c>
      <c r="DE11" s="637"/>
      <c r="DF11" s="637"/>
      <c r="DG11" s="637"/>
      <c r="DH11" s="637"/>
      <c r="DI11" s="637"/>
      <c r="DJ11" s="637"/>
      <c r="DK11" s="637"/>
      <c r="DL11" s="637"/>
      <c r="DM11" s="637"/>
      <c r="DN11" s="637"/>
      <c r="DO11" s="637"/>
      <c r="DP11" s="638"/>
      <c r="DQ11" s="645">
        <v>149088</v>
      </c>
      <c r="DR11" s="637"/>
      <c r="DS11" s="637"/>
      <c r="DT11" s="637"/>
      <c r="DU11" s="637"/>
      <c r="DV11" s="637"/>
      <c r="DW11" s="637"/>
      <c r="DX11" s="637"/>
      <c r="DY11" s="637"/>
      <c r="DZ11" s="637"/>
      <c r="EA11" s="637"/>
      <c r="EB11" s="637"/>
      <c r="EC11" s="646"/>
    </row>
    <row r="12" spans="2:143" ht="11.25" customHeight="1" x14ac:dyDescent="0.2">
      <c r="B12" s="633" t="s">
        <v>256</v>
      </c>
      <c r="C12" s="634"/>
      <c r="D12" s="634"/>
      <c r="E12" s="634"/>
      <c r="F12" s="634"/>
      <c r="G12" s="634"/>
      <c r="H12" s="634"/>
      <c r="I12" s="634"/>
      <c r="J12" s="634"/>
      <c r="K12" s="634"/>
      <c r="L12" s="634"/>
      <c r="M12" s="634"/>
      <c r="N12" s="634"/>
      <c r="O12" s="634"/>
      <c r="P12" s="634"/>
      <c r="Q12" s="635"/>
      <c r="R12" s="636" t="s">
        <v>176</v>
      </c>
      <c r="S12" s="637"/>
      <c r="T12" s="637"/>
      <c r="U12" s="637"/>
      <c r="V12" s="637"/>
      <c r="W12" s="637"/>
      <c r="X12" s="637"/>
      <c r="Y12" s="638"/>
      <c r="Z12" s="639" t="s">
        <v>145</v>
      </c>
      <c r="AA12" s="639"/>
      <c r="AB12" s="639"/>
      <c r="AC12" s="639"/>
      <c r="AD12" s="640" t="s">
        <v>145</v>
      </c>
      <c r="AE12" s="640"/>
      <c r="AF12" s="640"/>
      <c r="AG12" s="640"/>
      <c r="AH12" s="640"/>
      <c r="AI12" s="640"/>
      <c r="AJ12" s="640"/>
      <c r="AK12" s="640"/>
      <c r="AL12" s="641" t="s">
        <v>176</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659999</v>
      </c>
      <c r="BH12" s="637"/>
      <c r="BI12" s="637"/>
      <c r="BJ12" s="637"/>
      <c r="BK12" s="637"/>
      <c r="BL12" s="637"/>
      <c r="BM12" s="637"/>
      <c r="BN12" s="638"/>
      <c r="BO12" s="639">
        <v>48.6</v>
      </c>
      <c r="BP12" s="639"/>
      <c r="BQ12" s="639"/>
      <c r="BR12" s="639"/>
      <c r="BS12" s="640" t="s">
        <v>176</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138565</v>
      </c>
      <c r="CS12" s="637"/>
      <c r="CT12" s="637"/>
      <c r="CU12" s="637"/>
      <c r="CV12" s="637"/>
      <c r="CW12" s="637"/>
      <c r="CX12" s="637"/>
      <c r="CY12" s="638"/>
      <c r="CZ12" s="639">
        <v>2.7</v>
      </c>
      <c r="DA12" s="639"/>
      <c r="DB12" s="639"/>
      <c r="DC12" s="639"/>
      <c r="DD12" s="645">
        <v>561</v>
      </c>
      <c r="DE12" s="637"/>
      <c r="DF12" s="637"/>
      <c r="DG12" s="637"/>
      <c r="DH12" s="637"/>
      <c r="DI12" s="637"/>
      <c r="DJ12" s="637"/>
      <c r="DK12" s="637"/>
      <c r="DL12" s="637"/>
      <c r="DM12" s="637"/>
      <c r="DN12" s="637"/>
      <c r="DO12" s="637"/>
      <c r="DP12" s="638"/>
      <c r="DQ12" s="645">
        <v>126944</v>
      </c>
      <c r="DR12" s="637"/>
      <c r="DS12" s="637"/>
      <c r="DT12" s="637"/>
      <c r="DU12" s="637"/>
      <c r="DV12" s="637"/>
      <c r="DW12" s="637"/>
      <c r="DX12" s="637"/>
      <c r="DY12" s="637"/>
      <c r="DZ12" s="637"/>
      <c r="EA12" s="637"/>
      <c r="EB12" s="637"/>
      <c r="EC12" s="646"/>
    </row>
    <row r="13" spans="2:143" ht="11.25" customHeight="1" x14ac:dyDescent="0.2">
      <c r="B13" s="633" t="s">
        <v>259</v>
      </c>
      <c r="C13" s="634"/>
      <c r="D13" s="634"/>
      <c r="E13" s="634"/>
      <c r="F13" s="634"/>
      <c r="G13" s="634"/>
      <c r="H13" s="634"/>
      <c r="I13" s="634"/>
      <c r="J13" s="634"/>
      <c r="K13" s="634"/>
      <c r="L13" s="634"/>
      <c r="M13" s="634"/>
      <c r="N13" s="634"/>
      <c r="O13" s="634"/>
      <c r="P13" s="634"/>
      <c r="Q13" s="635"/>
      <c r="R13" s="636" t="s">
        <v>176</v>
      </c>
      <c r="S13" s="637"/>
      <c r="T13" s="637"/>
      <c r="U13" s="637"/>
      <c r="V13" s="637"/>
      <c r="W13" s="637"/>
      <c r="X13" s="637"/>
      <c r="Y13" s="638"/>
      <c r="Z13" s="639" t="s">
        <v>145</v>
      </c>
      <c r="AA13" s="639"/>
      <c r="AB13" s="639"/>
      <c r="AC13" s="639"/>
      <c r="AD13" s="640" t="s">
        <v>176</v>
      </c>
      <c r="AE13" s="640"/>
      <c r="AF13" s="640"/>
      <c r="AG13" s="640"/>
      <c r="AH13" s="640"/>
      <c r="AI13" s="640"/>
      <c r="AJ13" s="640"/>
      <c r="AK13" s="640"/>
      <c r="AL13" s="641" t="s">
        <v>176</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658316</v>
      </c>
      <c r="BH13" s="637"/>
      <c r="BI13" s="637"/>
      <c r="BJ13" s="637"/>
      <c r="BK13" s="637"/>
      <c r="BL13" s="637"/>
      <c r="BM13" s="637"/>
      <c r="BN13" s="638"/>
      <c r="BO13" s="639">
        <v>48.5</v>
      </c>
      <c r="BP13" s="639"/>
      <c r="BQ13" s="639"/>
      <c r="BR13" s="639"/>
      <c r="BS13" s="640" t="s">
        <v>176</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230237</v>
      </c>
      <c r="CS13" s="637"/>
      <c r="CT13" s="637"/>
      <c r="CU13" s="637"/>
      <c r="CV13" s="637"/>
      <c r="CW13" s="637"/>
      <c r="CX13" s="637"/>
      <c r="CY13" s="638"/>
      <c r="CZ13" s="639">
        <v>4.5</v>
      </c>
      <c r="DA13" s="639"/>
      <c r="DB13" s="639"/>
      <c r="DC13" s="639"/>
      <c r="DD13" s="645">
        <v>77657</v>
      </c>
      <c r="DE13" s="637"/>
      <c r="DF13" s="637"/>
      <c r="DG13" s="637"/>
      <c r="DH13" s="637"/>
      <c r="DI13" s="637"/>
      <c r="DJ13" s="637"/>
      <c r="DK13" s="637"/>
      <c r="DL13" s="637"/>
      <c r="DM13" s="637"/>
      <c r="DN13" s="637"/>
      <c r="DO13" s="637"/>
      <c r="DP13" s="638"/>
      <c r="DQ13" s="645">
        <v>131856</v>
      </c>
      <c r="DR13" s="637"/>
      <c r="DS13" s="637"/>
      <c r="DT13" s="637"/>
      <c r="DU13" s="637"/>
      <c r="DV13" s="637"/>
      <c r="DW13" s="637"/>
      <c r="DX13" s="637"/>
      <c r="DY13" s="637"/>
      <c r="DZ13" s="637"/>
      <c r="EA13" s="637"/>
      <c r="EB13" s="637"/>
      <c r="EC13" s="646"/>
    </row>
    <row r="14" spans="2:143" ht="11.25" customHeight="1" x14ac:dyDescent="0.2">
      <c r="B14" s="633" t="s">
        <v>262</v>
      </c>
      <c r="C14" s="634"/>
      <c r="D14" s="634"/>
      <c r="E14" s="634"/>
      <c r="F14" s="634"/>
      <c r="G14" s="634"/>
      <c r="H14" s="634"/>
      <c r="I14" s="634"/>
      <c r="J14" s="634"/>
      <c r="K14" s="634"/>
      <c r="L14" s="634"/>
      <c r="M14" s="634"/>
      <c r="N14" s="634"/>
      <c r="O14" s="634"/>
      <c r="P14" s="634"/>
      <c r="Q14" s="635"/>
      <c r="R14" s="636">
        <v>247</v>
      </c>
      <c r="S14" s="637"/>
      <c r="T14" s="637"/>
      <c r="U14" s="637"/>
      <c r="V14" s="637"/>
      <c r="W14" s="637"/>
      <c r="X14" s="637"/>
      <c r="Y14" s="638"/>
      <c r="Z14" s="639">
        <v>0</v>
      </c>
      <c r="AA14" s="639"/>
      <c r="AB14" s="639"/>
      <c r="AC14" s="639"/>
      <c r="AD14" s="640">
        <v>247</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44966</v>
      </c>
      <c r="BH14" s="637"/>
      <c r="BI14" s="637"/>
      <c r="BJ14" s="637"/>
      <c r="BK14" s="637"/>
      <c r="BL14" s="637"/>
      <c r="BM14" s="637"/>
      <c r="BN14" s="638"/>
      <c r="BO14" s="639">
        <v>3.3</v>
      </c>
      <c r="BP14" s="639"/>
      <c r="BQ14" s="639"/>
      <c r="BR14" s="639"/>
      <c r="BS14" s="640" t="s">
        <v>176</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305147</v>
      </c>
      <c r="CS14" s="637"/>
      <c r="CT14" s="637"/>
      <c r="CU14" s="637"/>
      <c r="CV14" s="637"/>
      <c r="CW14" s="637"/>
      <c r="CX14" s="637"/>
      <c r="CY14" s="638"/>
      <c r="CZ14" s="639">
        <v>6</v>
      </c>
      <c r="DA14" s="639"/>
      <c r="DB14" s="639"/>
      <c r="DC14" s="639"/>
      <c r="DD14" s="645">
        <v>80629</v>
      </c>
      <c r="DE14" s="637"/>
      <c r="DF14" s="637"/>
      <c r="DG14" s="637"/>
      <c r="DH14" s="637"/>
      <c r="DI14" s="637"/>
      <c r="DJ14" s="637"/>
      <c r="DK14" s="637"/>
      <c r="DL14" s="637"/>
      <c r="DM14" s="637"/>
      <c r="DN14" s="637"/>
      <c r="DO14" s="637"/>
      <c r="DP14" s="638"/>
      <c r="DQ14" s="645">
        <v>221575</v>
      </c>
      <c r="DR14" s="637"/>
      <c r="DS14" s="637"/>
      <c r="DT14" s="637"/>
      <c r="DU14" s="637"/>
      <c r="DV14" s="637"/>
      <c r="DW14" s="637"/>
      <c r="DX14" s="637"/>
      <c r="DY14" s="637"/>
      <c r="DZ14" s="637"/>
      <c r="EA14" s="637"/>
      <c r="EB14" s="637"/>
      <c r="EC14" s="646"/>
    </row>
    <row r="15" spans="2:143" ht="11.25" customHeight="1" x14ac:dyDescent="0.2">
      <c r="B15" s="633" t="s">
        <v>265</v>
      </c>
      <c r="C15" s="634"/>
      <c r="D15" s="634"/>
      <c r="E15" s="634"/>
      <c r="F15" s="634"/>
      <c r="G15" s="634"/>
      <c r="H15" s="634"/>
      <c r="I15" s="634"/>
      <c r="J15" s="634"/>
      <c r="K15" s="634"/>
      <c r="L15" s="634"/>
      <c r="M15" s="634"/>
      <c r="N15" s="634"/>
      <c r="O15" s="634"/>
      <c r="P15" s="634"/>
      <c r="Q15" s="635"/>
      <c r="R15" s="636" t="s">
        <v>176</v>
      </c>
      <c r="S15" s="637"/>
      <c r="T15" s="637"/>
      <c r="U15" s="637"/>
      <c r="V15" s="637"/>
      <c r="W15" s="637"/>
      <c r="X15" s="637"/>
      <c r="Y15" s="638"/>
      <c r="Z15" s="639" t="s">
        <v>176</v>
      </c>
      <c r="AA15" s="639"/>
      <c r="AB15" s="639"/>
      <c r="AC15" s="639"/>
      <c r="AD15" s="640" t="s">
        <v>176</v>
      </c>
      <c r="AE15" s="640"/>
      <c r="AF15" s="640"/>
      <c r="AG15" s="640"/>
      <c r="AH15" s="640"/>
      <c r="AI15" s="640"/>
      <c r="AJ15" s="640"/>
      <c r="AK15" s="640"/>
      <c r="AL15" s="641" t="s">
        <v>176</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83688</v>
      </c>
      <c r="BH15" s="637"/>
      <c r="BI15" s="637"/>
      <c r="BJ15" s="637"/>
      <c r="BK15" s="637"/>
      <c r="BL15" s="637"/>
      <c r="BM15" s="637"/>
      <c r="BN15" s="638"/>
      <c r="BO15" s="639">
        <v>6.2</v>
      </c>
      <c r="BP15" s="639"/>
      <c r="BQ15" s="639"/>
      <c r="BR15" s="639"/>
      <c r="BS15" s="640" t="s">
        <v>176</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381180</v>
      </c>
      <c r="CS15" s="637"/>
      <c r="CT15" s="637"/>
      <c r="CU15" s="637"/>
      <c r="CV15" s="637"/>
      <c r="CW15" s="637"/>
      <c r="CX15" s="637"/>
      <c r="CY15" s="638"/>
      <c r="CZ15" s="639">
        <v>7.5</v>
      </c>
      <c r="DA15" s="639"/>
      <c r="DB15" s="639"/>
      <c r="DC15" s="639"/>
      <c r="DD15" s="645">
        <v>7634</v>
      </c>
      <c r="DE15" s="637"/>
      <c r="DF15" s="637"/>
      <c r="DG15" s="637"/>
      <c r="DH15" s="637"/>
      <c r="DI15" s="637"/>
      <c r="DJ15" s="637"/>
      <c r="DK15" s="637"/>
      <c r="DL15" s="637"/>
      <c r="DM15" s="637"/>
      <c r="DN15" s="637"/>
      <c r="DO15" s="637"/>
      <c r="DP15" s="638"/>
      <c r="DQ15" s="645">
        <v>248918</v>
      </c>
      <c r="DR15" s="637"/>
      <c r="DS15" s="637"/>
      <c r="DT15" s="637"/>
      <c r="DU15" s="637"/>
      <c r="DV15" s="637"/>
      <c r="DW15" s="637"/>
      <c r="DX15" s="637"/>
      <c r="DY15" s="637"/>
      <c r="DZ15" s="637"/>
      <c r="EA15" s="637"/>
      <c r="EB15" s="637"/>
      <c r="EC15" s="646"/>
    </row>
    <row r="16" spans="2:143" ht="11.25" customHeight="1" x14ac:dyDescent="0.2">
      <c r="B16" s="633" t="s">
        <v>268</v>
      </c>
      <c r="C16" s="634"/>
      <c r="D16" s="634"/>
      <c r="E16" s="634"/>
      <c r="F16" s="634"/>
      <c r="G16" s="634"/>
      <c r="H16" s="634"/>
      <c r="I16" s="634"/>
      <c r="J16" s="634"/>
      <c r="K16" s="634"/>
      <c r="L16" s="634"/>
      <c r="M16" s="634"/>
      <c r="N16" s="634"/>
      <c r="O16" s="634"/>
      <c r="P16" s="634"/>
      <c r="Q16" s="635"/>
      <c r="R16" s="636">
        <v>11142</v>
      </c>
      <c r="S16" s="637"/>
      <c r="T16" s="637"/>
      <c r="U16" s="637"/>
      <c r="V16" s="637"/>
      <c r="W16" s="637"/>
      <c r="X16" s="637"/>
      <c r="Y16" s="638"/>
      <c r="Z16" s="639">
        <v>0.2</v>
      </c>
      <c r="AA16" s="639"/>
      <c r="AB16" s="639"/>
      <c r="AC16" s="639"/>
      <c r="AD16" s="640">
        <v>11142</v>
      </c>
      <c r="AE16" s="640"/>
      <c r="AF16" s="640"/>
      <c r="AG16" s="640"/>
      <c r="AH16" s="640"/>
      <c r="AI16" s="640"/>
      <c r="AJ16" s="640"/>
      <c r="AK16" s="640"/>
      <c r="AL16" s="641">
        <v>0.3</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v>3085</v>
      </c>
      <c r="BH16" s="637"/>
      <c r="BI16" s="637"/>
      <c r="BJ16" s="637"/>
      <c r="BK16" s="637"/>
      <c r="BL16" s="637"/>
      <c r="BM16" s="637"/>
      <c r="BN16" s="638"/>
      <c r="BO16" s="639">
        <v>0.2</v>
      </c>
      <c r="BP16" s="639"/>
      <c r="BQ16" s="639"/>
      <c r="BR16" s="639"/>
      <c r="BS16" s="640" t="s">
        <v>176</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v>600</v>
      </c>
      <c r="CS16" s="637"/>
      <c r="CT16" s="637"/>
      <c r="CU16" s="637"/>
      <c r="CV16" s="637"/>
      <c r="CW16" s="637"/>
      <c r="CX16" s="637"/>
      <c r="CY16" s="638"/>
      <c r="CZ16" s="639">
        <v>0</v>
      </c>
      <c r="DA16" s="639"/>
      <c r="DB16" s="639"/>
      <c r="DC16" s="639"/>
      <c r="DD16" s="645" t="s">
        <v>176</v>
      </c>
      <c r="DE16" s="637"/>
      <c r="DF16" s="637"/>
      <c r="DG16" s="637"/>
      <c r="DH16" s="637"/>
      <c r="DI16" s="637"/>
      <c r="DJ16" s="637"/>
      <c r="DK16" s="637"/>
      <c r="DL16" s="637"/>
      <c r="DM16" s="637"/>
      <c r="DN16" s="637"/>
      <c r="DO16" s="637"/>
      <c r="DP16" s="638"/>
      <c r="DQ16" s="645">
        <v>600</v>
      </c>
      <c r="DR16" s="637"/>
      <c r="DS16" s="637"/>
      <c r="DT16" s="637"/>
      <c r="DU16" s="637"/>
      <c r="DV16" s="637"/>
      <c r="DW16" s="637"/>
      <c r="DX16" s="637"/>
      <c r="DY16" s="637"/>
      <c r="DZ16" s="637"/>
      <c r="EA16" s="637"/>
      <c r="EB16" s="637"/>
      <c r="EC16" s="646"/>
    </row>
    <row r="17" spans="2:133" ht="11.25" customHeight="1" x14ac:dyDescent="0.2">
      <c r="B17" s="633" t="s">
        <v>271</v>
      </c>
      <c r="C17" s="634"/>
      <c r="D17" s="634"/>
      <c r="E17" s="634"/>
      <c r="F17" s="634"/>
      <c r="G17" s="634"/>
      <c r="H17" s="634"/>
      <c r="I17" s="634"/>
      <c r="J17" s="634"/>
      <c r="K17" s="634"/>
      <c r="L17" s="634"/>
      <c r="M17" s="634"/>
      <c r="N17" s="634"/>
      <c r="O17" s="634"/>
      <c r="P17" s="634"/>
      <c r="Q17" s="635"/>
      <c r="R17" s="636">
        <v>15086</v>
      </c>
      <c r="S17" s="637"/>
      <c r="T17" s="637"/>
      <c r="U17" s="637"/>
      <c r="V17" s="637"/>
      <c r="W17" s="637"/>
      <c r="X17" s="637"/>
      <c r="Y17" s="638"/>
      <c r="Z17" s="639">
        <v>0.3</v>
      </c>
      <c r="AA17" s="639"/>
      <c r="AB17" s="639"/>
      <c r="AC17" s="639"/>
      <c r="AD17" s="640">
        <v>15086</v>
      </c>
      <c r="AE17" s="640"/>
      <c r="AF17" s="640"/>
      <c r="AG17" s="640"/>
      <c r="AH17" s="640"/>
      <c r="AI17" s="640"/>
      <c r="AJ17" s="640"/>
      <c r="AK17" s="640"/>
      <c r="AL17" s="641">
        <v>0.4</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176</v>
      </c>
      <c r="BH17" s="637"/>
      <c r="BI17" s="637"/>
      <c r="BJ17" s="637"/>
      <c r="BK17" s="637"/>
      <c r="BL17" s="637"/>
      <c r="BM17" s="637"/>
      <c r="BN17" s="638"/>
      <c r="BO17" s="639" t="s">
        <v>176</v>
      </c>
      <c r="BP17" s="639"/>
      <c r="BQ17" s="639"/>
      <c r="BR17" s="639"/>
      <c r="BS17" s="640" t="s">
        <v>176</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385462</v>
      </c>
      <c r="CS17" s="637"/>
      <c r="CT17" s="637"/>
      <c r="CU17" s="637"/>
      <c r="CV17" s="637"/>
      <c r="CW17" s="637"/>
      <c r="CX17" s="637"/>
      <c r="CY17" s="638"/>
      <c r="CZ17" s="639">
        <v>7.6</v>
      </c>
      <c r="DA17" s="639"/>
      <c r="DB17" s="639"/>
      <c r="DC17" s="639"/>
      <c r="DD17" s="645" t="s">
        <v>145</v>
      </c>
      <c r="DE17" s="637"/>
      <c r="DF17" s="637"/>
      <c r="DG17" s="637"/>
      <c r="DH17" s="637"/>
      <c r="DI17" s="637"/>
      <c r="DJ17" s="637"/>
      <c r="DK17" s="637"/>
      <c r="DL17" s="637"/>
      <c r="DM17" s="637"/>
      <c r="DN17" s="637"/>
      <c r="DO17" s="637"/>
      <c r="DP17" s="638"/>
      <c r="DQ17" s="645">
        <v>385462</v>
      </c>
      <c r="DR17" s="637"/>
      <c r="DS17" s="637"/>
      <c r="DT17" s="637"/>
      <c r="DU17" s="637"/>
      <c r="DV17" s="637"/>
      <c r="DW17" s="637"/>
      <c r="DX17" s="637"/>
      <c r="DY17" s="637"/>
      <c r="DZ17" s="637"/>
      <c r="EA17" s="637"/>
      <c r="EB17" s="637"/>
      <c r="EC17" s="646"/>
    </row>
    <row r="18" spans="2:133" ht="11.25" customHeight="1" x14ac:dyDescent="0.2">
      <c r="B18" s="633" t="s">
        <v>274</v>
      </c>
      <c r="C18" s="634"/>
      <c r="D18" s="634"/>
      <c r="E18" s="634"/>
      <c r="F18" s="634"/>
      <c r="G18" s="634"/>
      <c r="H18" s="634"/>
      <c r="I18" s="634"/>
      <c r="J18" s="634"/>
      <c r="K18" s="634"/>
      <c r="L18" s="634"/>
      <c r="M18" s="634"/>
      <c r="N18" s="634"/>
      <c r="O18" s="634"/>
      <c r="P18" s="634"/>
      <c r="Q18" s="635"/>
      <c r="R18" s="636">
        <v>5286</v>
      </c>
      <c r="S18" s="637"/>
      <c r="T18" s="637"/>
      <c r="U18" s="637"/>
      <c r="V18" s="637"/>
      <c r="W18" s="637"/>
      <c r="X18" s="637"/>
      <c r="Y18" s="638"/>
      <c r="Z18" s="639">
        <v>0.1</v>
      </c>
      <c r="AA18" s="639"/>
      <c r="AB18" s="639"/>
      <c r="AC18" s="639"/>
      <c r="AD18" s="640">
        <v>5286</v>
      </c>
      <c r="AE18" s="640"/>
      <c r="AF18" s="640"/>
      <c r="AG18" s="640"/>
      <c r="AH18" s="640"/>
      <c r="AI18" s="640"/>
      <c r="AJ18" s="640"/>
      <c r="AK18" s="640"/>
      <c r="AL18" s="641">
        <v>0.2</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145</v>
      </c>
      <c r="BH18" s="637"/>
      <c r="BI18" s="637"/>
      <c r="BJ18" s="637"/>
      <c r="BK18" s="637"/>
      <c r="BL18" s="637"/>
      <c r="BM18" s="637"/>
      <c r="BN18" s="638"/>
      <c r="BO18" s="639" t="s">
        <v>176</v>
      </c>
      <c r="BP18" s="639"/>
      <c r="BQ18" s="639"/>
      <c r="BR18" s="639"/>
      <c r="BS18" s="640" t="s">
        <v>176</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145</v>
      </c>
      <c r="CS18" s="637"/>
      <c r="CT18" s="637"/>
      <c r="CU18" s="637"/>
      <c r="CV18" s="637"/>
      <c r="CW18" s="637"/>
      <c r="CX18" s="637"/>
      <c r="CY18" s="638"/>
      <c r="CZ18" s="639" t="s">
        <v>176</v>
      </c>
      <c r="DA18" s="639"/>
      <c r="DB18" s="639"/>
      <c r="DC18" s="639"/>
      <c r="DD18" s="645" t="s">
        <v>145</v>
      </c>
      <c r="DE18" s="637"/>
      <c r="DF18" s="637"/>
      <c r="DG18" s="637"/>
      <c r="DH18" s="637"/>
      <c r="DI18" s="637"/>
      <c r="DJ18" s="637"/>
      <c r="DK18" s="637"/>
      <c r="DL18" s="637"/>
      <c r="DM18" s="637"/>
      <c r="DN18" s="637"/>
      <c r="DO18" s="637"/>
      <c r="DP18" s="638"/>
      <c r="DQ18" s="645" t="s">
        <v>176</v>
      </c>
      <c r="DR18" s="637"/>
      <c r="DS18" s="637"/>
      <c r="DT18" s="637"/>
      <c r="DU18" s="637"/>
      <c r="DV18" s="637"/>
      <c r="DW18" s="637"/>
      <c r="DX18" s="637"/>
      <c r="DY18" s="637"/>
      <c r="DZ18" s="637"/>
      <c r="EA18" s="637"/>
      <c r="EB18" s="637"/>
      <c r="EC18" s="646"/>
    </row>
    <row r="19" spans="2:133" ht="11.25" customHeight="1" x14ac:dyDescent="0.2">
      <c r="B19" s="633" t="s">
        <v>277</v>
      </c>
      <c r="C19" s="634"/>
      <c r="D19" s="634"/>
      <c r="E19" s="634"/>
      <c r="F19" s="634"/>
      <c r="G19" s="634"/>
      <c r="H19" s="634"/>
      <c r="I19" s="634"/>
      <c r="J19" s="634"/>
      <c r="K19" s="634"/>
      <c r="L19" s="634"/>
      <c r="M19" s="634"/>
      <c r="N19" s="634"/>
      <c r="O19" s="634"/>
      <c r="P19" s="634"/>
      <c r="Q19" s="635"/>
      <c r="R19" s="636">
        <v>4887</v>
      </c>
      <c r="S19" s="637"/>
      <c r="T19" s="637"/>
      <c r="U19" s="637"/>
      <c r="V19" s="637"/>
      <c r="W19" s="637"/>
      <c r="X19" s="637"/>
      <c r="Y19" s="638"/>
      <c r="Z19" s="639">
        <v>0.1</v>
      </c>
      <c r="AA19" s="639"/>
      <c r="AB19" s="639"/>
      <c r="AC19" s="639"/>
      <c r="AD19" s="640">
        <v>4887</v>
      </c>
      <c r="AE19" s="640"/>
      <c r="AF19" s="640"/>
      <c r="AG19" s="640"/>
      <c r="AH19" s="640"/>
      <c r="AI19" s="640"/>
      <c r="AJ19" s="640"/>
      <c r="AK19" s="640"/>
      <c r="AL19" s="641">
        <v>0.1</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11207</v>
      </c>
      <c r="BH19" s="637"/>
      <c r="BI19" s="637"/>
      <c r="BJ19" s="637"/>
      <c r="BK19" s="637"/>
      <c r="BL19" s="637"/>
      <c r="BM19" s="637"/>
      <c r="BN19" s="638"/>
      <c r="BO19" s="639">
        <v>0.8</v>
      </c>
      <c r="BP19" s="639"/>
      <c r="BQ19" s="639"/>
      <c r="BR19" s="639"/>
      <c r="BS19" s="640" t="s">
        <v>176</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176</v>
      </c>
      <c r="CS19" s="637"/>
      <c r="CT19" s="637"/>
      <c r="CU19" s="637"/>
      <c r="CV19" s="637"/>
      <c r="CW19" s="637"/>
      <c r="CX19" s="637"/>
      <c r="CY19" s="638"/>
      <c r="CZ19" s="639" t="s">
        <v>176</v>
      </c>
      <c r="DA19" s="639"/>
      <c r="DB19" s="639"/>
      <c r="DC19" s="639"/>
      <c r="DD19" s="645" t="s">
        <v>145</v>
      </c>
      <c r="DE19" s="637"/>
      <c r="DF19" s="637"/>
      <c r="DG19" s="637"/>
      <c r="DH19" s="637"/>
      <c r="DI19" s="637"/>
      <c r="DJ19" s="637"/>
      <c r="DK19" s="637"/>
      <c r="DL19" s="637"/>
      <c r="DM19" s="637"/>
      <c r="DN19" s="637"/>
      <c r="DO19" s="637"/>
      <c r="DP19" s="638"/>
      <c r="DQ19" s="645" t="s">
        <v>145</v>
      </c>
      <c r="DR19" s="637"/>
      <c r="DS19" s="637"/>
      <c r="DT19" s="637"/>
      <c r="DU19" s="637"/>
      <c r="DV19" s="637"/>
      <c r="DW19" s="637"/>
      <c r="DX19" s="637"/>
      <c r="DY19" s="637"/>
      <c r="DZ19" s="637"/>
      <c r="EA19" s="637"/>
      <c r="EB19" s="637"/>
      <c r="EC19" s="646"/>
    </row>
    <row r="20" spans="2:133" ht="11.25" customHeight="1" x14ac:dyDescent="0.2">
      <c r="B20" s="649" t="s">
        <v>280</v>
      </c>
      <c r="C20" s="650"/>
      <c r="D20" s="650"/>
      <c r="E20" s="650"/>
      <c r="F20" s="650"/>
      <c r="G20" s="650"/>
      <c r="H20" s="650"/>
      <c r="I20" s="650"/>
      <c r="J20" s="650"/>
      <c r="K20" s="650"/>
      <c r="L20" s="650"/>
      <c r="M20" s="650"/>
      <c r="N20" s="650"/>
      <c r="O20" s="650"/>
      <c r="P20" s="650"/>
      <c r="Q20" s="651"/>
      <c r="R20" s="636">
        <v>399</v>
      </c>
      <c r="S20" s="637"/>
      <c r="T20" s="637"/>
      <c r="U20" s="637"/>
      <c r="V20" s="637"/>
      <c r="W20" s="637"/>
      <c r="X20" s="637"/>
      <c r="Y20" s="638"/>
      <c r="Z20" s="639">
        <v>0</v>
      </c>
      <c r="AA20" s="639"/>
      <c r="AB20" s="639"/>
      <c r="AC20" s="639"/>
      <c r="AD20" s="640">
        <v>399</v>
      </c>
      <c r="AE20" s="640"/>
      <c r="AF20" s="640"/>
      <c r="AG20" s="640"/>
      <c r="AH20" s="640"/>
      <c r="AI20" s="640"/>
      <c r="AJ20" s="640"/>
      <c r="AK20" s="640"/>
      <c r="AL20" s="641">
        <v>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11207</v>
      </c>
      <c r="BH20" s="637"/>
      <c r="BI20" s="637"/>
      <c r="BJ20" s="637"/>
      <c r="BK20" s="637"/>
      <c r="BL20" s="637"/>
      <c r="BM20" s="637"/>
      <c r="BN20" s="638"/>
      <c r="BO20" s="639">
        <v>0.8</v>
      </c>
      <c r="BP20" s="639"/>
      <c r="BQ20" s="639"/>
      <c r="BR20" s="639"/>
      <c r="BS20" s="640" t="s">
        <v>176</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5104695</v>
      </c>
      <c r="CS20" s="637"/>
      <c r="CT20" s="637"/>
      <c r="CU20" s="637"/>
      <c r="CV20" s="637"/>
      <c r="CW20" s="637"/>
      <c r="CX20" s="637"/>
      <c r="CY20" s="638"/>
      <c r="CZ20" s="639">
        <v>100</v>
      </c>
      <c r="DA20" s="639"/>
      <c r="DB20" s="639"/>
      <c r="DC20" s="639"/>
      <c r="DD20" s="645">
        <v>218976</v>
      </c>
      <c r="DE20" s="637"/>
      <c r="DF20" s="637"/>
      <c r="DG20" s="637"/>
      <c r="DH20" s="637"/>
      <c r="DI20" s="637"/>
      <c r="DJ20" s="637"/>
      <c r="DK20" s="637"/>
      <c r="DL20" s="637"/>
      <c r="DM20" s="637"/>
      <c r="DN20" s="637"/>
      <c r="DO20" s="637"/>
      <c r="DP20" s="638"/>
      <c r="DQ20" s="645">
        <v>3745013</v>
      </c>
      <c r="DR20" s="637"/>
      <c r="DS20" s="637"/>
      <c r="DT20" s="637"/>
      <c r="DU20" s="637"/>
      <c r="DV20" s="637"/>
      <c r="DW20" s="637"/>
      <c r="DX20" s="637"/>
      <c r="DY20" s="637"/>
      <c r="DZ20" s="637"/>
      <c r="EA20" s="637"/>
      <c r="EB20" s="637"/>
      <c r="EC20" s="646"/>
    </row>
    <row r="21" spans="2:133" ht="11.25" customHeight="1" x14ac:dyDescent="0.2">
      <c r="B21" s="633" t="s">
        <v>283</v>
      </c>
      <c r="C21" s="634"/>
      <c r="D21" s="634"/>
      <c r="E21" s="634"/>
      <c r="F21" s="634"/>
      <c r="G21" s="634"/>
      <c r="H21" s="634"/>
      <c r="I21" s="634"/>
      <c r="J21" s="634"/>
      <c r="K21" s="634"/>
      <c r="L21" s="634"/>
      <c r="M21" s="634"/>
      <c r="N21" s="634"/>
      <c r="O21" s="634"/>
      <c r="P21" s="634"/>
      <c r="Q21" s="635"/>
      <c r="R21" s="636">
        <v>1790947</v>
      </c>
      <c r="S21" s="637"/>
      <c r="T21" s="637"/>
      <c r="U21" s="637"/>
      <c r="V21" s="637"/>
      <c r="W21" s="637"/>
      <c r="X21" s="637"/>
      <c r="Y21" s="638"/>
      <c r="Z21" s="639">
        <v>32.9</v>
      </c>
      <c r="AA21" s="639"/>
      <c r="AB21" s="639"/>
      <c r="AC21" s="639"/>
      <c r="AD21" s="640">
        <v>1652311</v>
      </c>
      <c r="AE21" s="640"/>
      <c r="AF21" s="640"/>
      <c r="AG21" s="640"/>
      <c r="AH21" s="640"/>
      <c r="AI21" s="640"/>
      <c r="AJ21" s="640"/>
      <c r="AK21" s="640"/>
      <c r="AL21" s="641">
        <v>48.4</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v>11207</v>
      </c>
      <c r="BH21" s="637"/>
      <c r="BI21" s="637"/>
      <c r="BJ21" s="637"/>
      <c r="BK21" s="637"/>
      <c r="BL21" s="637"/>
      <c r="BM21" s="637"/>
      <c r="BN21" s="638"/>
      <c r="BO21" s="639">
        <v>0.8</v>
      </c>
      <c r="BP21" s="639"/>
      <c r="BQ21" s="639"/>
      <c r="BR21" s="639"/>
      <c r="BS21" s="640" t="s">
        <v>176</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285</v>
      </c>
      <c r="C22" s="634"/>
      <c r="D22" s="634"/>
      <c r="E22" s="634"/>
      <c r="F22" s="634"/>
      <c r="G22" s="634"/>
      <c r="H22" s="634"/>
      <c r="I22" s="634"/>
      <c r="J22" s="634"/>
      <c r="K22" s="634"/>
      <c r="L22" s="634"/>
      <c r="M22" s="634"/>
      <c r="N22" s="634"/>
      <c r="O22" s="634"/>
      <c r="P22" s="634"/>
      <c r="Q22" s="635"/>
      <c r="R22" s="636">
        <v>1652311</v>
      </c>
      <c r="S22" s="637"/>
      <c r="T22" s="637"/>
      <c r="U22" s="637"/>
      <c r="V22" s="637"/>
      <c r="W22" s="637"/>
      <c r="X22" s="637"/>
      <c r="Y22" s="638"/>
      <c r="Z22" s="639">
        <v>30.4</v>
      </c>
      <c r="AA22" s="639"/>
      <c r="AB22" s="639"/>
      <c r="AC22" s="639"/>
      <c r="AD22" s="640">
        <v>1652311</v>
      </c>
      <c r="AE22" s="640"/>
      <c r="AF22" s="640"/>
      <c r="AG22" s="640"/>
      <c r="AH22" s="640"/>
      <c r="AI22" s="640"/>
      <c r="AJ22" s="640"/>
      <c r="AK22" s="640"/>
      <c r="AL22" s="641">
        <v>48.4</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176</v>
      </c>
      <c r="BH22" s="637"/>
      <c r="BI22" s="637"/>
      <c r="BJ22" s="637"/>
      <c r="BK22" s="637"/>
      <c r="BL22" s="637"/>
      <c r="BM22" s="637"/>
      <c r="BN22" s="638"/>
      <c r="BO22" s="639" t="s">
        <v>176</v>
      </c>
      <c r="BP22" s="639"/>
      <c r="BQ22" s="639"/>
      <c r="BR22" s="639"/>
      <c r="BS22" s="640" t="s">
        <v>176</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288</v>
      </c>
      <c r="C23" s="634"/>
      <c r="D23" s="634"/>
      <c r="E23" s="634"/>
      <c r="F23" s="634"/>
      <c r="G23" s="634"/>
      <c r="H23" s="634"/>
      <c r="I23" s="634"/>
      <c r="J23" s="634"/>
      <c r="K23" s="634"/>
      <c r="L23" s="634"/>
      <c r="M23" s="634"/>
      <c r="N23" s="634"/>
      <c r="O23" s="634"/>
      <c r="P23" s="634"/>
      <c r="Q23" s="635"/>
      <c r="R23" s="636">
        <v>138592</v>
      </c>
      <c r="S23" s="637"/>
      <c r="T23" s="637"/>
      <c r="U23" s="637"/>
      <c r="V23" s="637"/>
      <c r="W23" s="637"/>
      <c r="X23" s="637"/>
      <c r="Y23" s="638"/>
      <c r="Z23" s="639">
        <v>2.5</v>
      </c>
      <c r="AA23" s="639"/>
      <c r="AB23" s="639"/>
      <c r="AC23" s="639"/>
      <c r="AD23" s="640" t="s">
        <v>176</v>
      </c>
      <c r="AE23" s="640"/>
      <c r="AF23" s="640"/>
      <c r="AG23" s="640"/>
      <c r="AH23" s="640"/>
      <c r="AI23" s="640"/>
      <c r="AJ23" s="640"/>
      <c r="AK23" s="640"/>
      <c r="AL23" s="641" t="s">
        <v>176</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t="s">
        <v>176</v>
      </c>
      <c r="BH23" s="637"/>
      <c r="BI23" s="637"/>
      <c r="BJ23" s="637"/>
      <c r="BK23" s="637"/>
      <c r="BL23" s="637"/>
      <c r="BM23" s="637"/>
      <c r="BN23" s="638"/>
      <c r="BO23" s="639" t="s">
        <v>176</v>
      </c>
      <c r="BP23" s="639"/>
      <c r="BQ23" s="639"/>
      <c r="BR23" s="639"/>
      <c r="BS23" s="640" t="s">
        <v>176</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2">
      <c r="B24" s="633" t="s">
        <v>295</v>
      </c>
      <c r="C24" s="634"/>
      <c r="D24" s="634"/>
      <c r="E24" s="634"/>
      <c r="F24" s="634"/>
      <c r="G24" s="634"/>
      <c r="H24" s="634"/>
      <c r="I24" s="634"/>
      <c r="J24" s="634"/>
      <c r="K24" s="634"/>
      <c r="L24" s="634"/>
      <c r="M24" s="634"/>
      <c r="N24" s="634"/>
      <c r="O24" s="634"/>
      <c r="P24" s="634"/>
      <c r="Q24" s="635"/>
      <c r="R24" s="636">
        <v>44</v>
      </c>
      <c r="S24" s="637"/>
      <c r="T24" s="637"/>
      <c r="U24" s="637"/>
      <c r="V24" s="637"/>
      <c r="W24" s="637"/>
      <c r="X24" s="637"/>
      <c r="Y24" s="638"/>
      <c r="Z24" s="639">
        <v>0</v>
      </c>
      <c r="AA24" s="639"/>
      <c r="AB24" s="639"/>
      <c r="AC24" s="639"/>
      <c r="AD24" s="640" t="s">
        <v>145</v>
      </c>
      <c r="AE24" s="640"/>
      <c r="AF24" s="640"/>
      <c r="AG24" s="640"/>
      <c r="AH24" s="640"/>
      <c r="AI24" s="640"/>
      <c r="AJ24" s="640"/>
      <c r="AK24" s="640"/>
      <c r="AL24" s="641" t="s">
        <v>176</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176</v>
      </c>
      <c r="BH24" s="637"/>
      <c r="BI24" s="637"/>
      <c r="BJ24" s="637"/>
      <c r="BK24" s="637"/>
      <c r="BL24" s="637"/>
      <c r="BM24" s="637"/>
      <c r="BN24" s="638"/>
      <c r="BO24" s="639" t="s">
        <v>176</v>
      </c>
      <c r="BP24" s="639"/>
      <c r="BQ24" s="639"/>
      <c r="BR24" s="639"/>
      <c r="BS24" s="640" t="s">
        <v>176</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2205374</v>
      </c>
      <c r="CS24" s="626"/>
      <c r="CT24" s="626"/>
      <c r="CU24" s="626"/>
      <c r="CV24" s="626"/>
      <c r="CW24" s="626"/>
      <c r="CX24" s="626"/>
      <c r="CY24" s="627"/>
      <c r="CZ24" s="630">
        <v>43.2</v>
      </c>
      <c r="DA24" s="631"/>
      <c r="DB24" s="631"/>
      <c r="DC24" s="647"/>
      <c r="DD24" s="666">
        <v>1677680</v>
      </c>
      <c r="DE24" s="626"/>
      <c r="DF24" s="626"/>
      <c r="DG24" s="626"/>
      <c r="DH24" s="626"/>
      <c r="DI24" s="626"/>
      <c r="DJ24" s="626"/>
      <c r="DK24" s="627"/>
      <c r="DL24" s="666">
        <v>1550549</v>
      </c>
      <c r="DM24" s="626"/>
      <c r="DN24" s="626"/>
      <c r="DO24" s="626"/>
      <c r="DP24" s="626"/>
      <c r="DQ24" s="626"/>
      <c r="DR24" s="626"/>
      <c r="DS24" s="626"/>
      <c r="DT24" s="626"/>
      <c r="DU24" s="626"/>
      <c r="DV24" s="627"/>
      <c r="DW24" s="630">
        <v>44.8</v>
      </c>
      <c r="DX24" s="631"/>
      <c r="DY24" s="631"/>
      <c r="DZ24" s="631"/>
      <c r="EA24" s="631"/>
      <c r="EB24" s="631"/>
      <c r="EC24" s="632"/>
    </row>
    <row r="25" spans="2:133" ht="11.25" customHeight="1" x14ac:dyDescent="0.2">
      <c r="B25" s="633" t="s">
        <v>298</v>
      </c>
      <c r="C25" s="634"/>
      <c r="D25" s="634"/>
      <c r="E25" s="634"/>
      <c r="F25" s="634"/>
      <c r="G25" s="634"/>
      <c r="H25" s="634"/>
      <c r="I25" s="634"/>
      <c r="J25" s="634"/>
      <c r="K25" s="634"/>
      <c r="L25" s="634"/>
      <c r="M25" s="634"/>
      <c r="N25" s="634"/>
      <c r="O25" s="634"/>
      <c r="P25" s="634"/>
      <c r="Q25" s="635"/>
      <c r="R25" s="636">
        <v>3508040</v>
      </c>
      <c r="S25" s="637"/>
      <c r="T25" s="637"/>
      <c r="U25" s="637"/>
      <c r="V25" s="637"/>
      <c r="W25" s="637"/>
      <c r="X25" s="637"/>
      <c r="Y25" s="638"/>
      <c r="Z25" s="639">
        <v>64.5</v>
      </c>
      <c r="AA25" s="639"/>
      <c r="AB25" s="639"/>
      <c r="AC25" s="639"/>
      <c r="AD25" s="640">
        <v>3369404</v>
      </c>
      <c r="AE25" s="640"/>
      <c r="AF25" s="640"/>
      <c r="AG25" s="640"/>
      <c r="AH25" s="640"/>
      <c r="AI25" s="640"/>
      <c r="AJ25" s="640"/>
      <c r="AK25" s="640"/>
      <c r="AL25" s="641">
        <v>98.7</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176</v>
      </c>
      <c r="BH25" s="637"/>
      <c r="BI25" s="637"/>
      <c r="BJ25" s="637"/>
      <c r="BK25" s="637"/>
      <c r="BL25" s="637"/>
      <c r="BM25" s="637"/>
      <c r="BN25" s="638"/>
      <c r="BO25" s="639" t="s">
        <v>145</v>
      </c>
      <c r="BP25" s="639"/>
      <c r="BQ25" s="639"/>
      <c r="BR25" s="639"/>
      <c r="BS25" s="640" t="s">
        <v>176</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1182700</v>
      </c>
      <c r="CS25" s="669"/>
      <c r="CT25" s="669"/>
      <c r="CU25" s="669"/>
      <c r="CV25" s="669"/>
      <c r="CW25" s="669"/>
      <c r="CX25" s="669"/>
      <c r="CY25" s="670"/>
      <c r="CZ25" s="641">
        <v>23.2</v>
      </c>
      <c r="DA25" s="667"/>
      <c r="DB25" s="667"/>
      <c r="DC25" s="671"/>
      <c r="DD25" s="645">
        <v>1097873</v>
      </c>
      <c r="DE25" s="669"/>
      <c r="DF25" s="669"/>
      <c r="DG25" s="669"/>
      <c r="DH25" s="669"/>
      <c r="DI25" s="669"/>
      <c r="DJ25" s="669"/>
      <c r="DK25" s="670"/>
      <c r="DL25" s="645">
        <v>1002665</v>
      </c>
      <c r="DM25" s="669"/>
      <c r="DN25" s="669"/>
      <c r="DO25" s="669"/>
      <c r="DP25" s="669"/>
      <c r="DQ25" s="669"/>
      <c r="DR25" s="669"/>
      <c r="DS25" s="669"/>
      <c r="DT25" s="669"/>
      <c r="DU25" s="669"/>
      <c r="DV25" s="670"/>
      <c r="DW25" s="641">
        <v>28.9</v>
      </c>
      <c r="DX25" s="667"/>
      <c r="DY25" s="667"/>
      <c r="DZ25" s="667"/>
      <c r="EA25" s="667"/>
      <c r="EB25" s="667"/>
      <c r="EC25" s="668"/>
    </row>
    <row r="26" spans="2:133" ht="11.25" customHeight="1" x14ac:dyDescent="0.2">
      <c r="B26" s="633" t="s">
        <v>301</v>
      </c>
      <c r="C26" s="634"/>
      <c r="D26" s="634"/>
      <c r="E26" s="634"/>
      <c r="F26" s="634"/>
      <c r="G26" s="634"/>
      <c r="H26" s="634"/>
      <c r="I26" s="634"/>
      <c r="J26" s="634"/>
      <c r="K26" s="634"/>
      <c r="L26" s="634"/>
      <c r="M26" s="634"/>
      <c r="N26" s="634"/>
      <c r="O26" s="634"/>
      <c r="P26" s="634"/>
      <c r="Q26" s="635"/>
      <c r="R26" s="636">
        <v>1937</v>
      </c>
      <c r="S26" s="637"/>
      <c r="T26" s="637"/>
      <c r="U26" s="637"/>
      <c r="V26" s="637"/>
      <c r="W26" s="637"/>
      <c r="X26" s="637"/>
      <c r="Y26" s="638"/>
      <c r="Z26" s="639">
        <v>0</v>
      </c>
      <c r="AA26" s="639"/>
      <c r="AB26" s="639"/>
      <c r="AC26" s="639"/>
      <c r="AD26" s="640">
        <v>1937</v>
      </c>
      <c r="AE26" s="640"/>
      <c r="AF26" s="640"/>
      <c r="AG26" s="640"/>
      <c r="AH26" s="640"/>
      <c r="AI26" s="640"/>
      <c r="AJ26" s="640"/>
      <c r="AK26" s="640"/>
      <c r="AL26" s="641">
        <v>0.1</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145</v>
      </c>
      <c r="BH26" s="637"/>
      <c r="BI26" s="637"/>
      <c r="BJ26" s="637"/>
      <c r="BK26" s="637"/>
      <c r="BL26" s="637"/>
      <c r="BM26" s="637"/>
      <c r="BN26" s="638"/>
      <c r="BO26" s="639" t="s">
        <v>176</v>
      </c>
      <c r="BP26" s="639"/>
      <c r="BQ26" s="639"/>
      <c r="BR26" s="639"/>
      <c r="BS26" s="640" t="s">
        <v>176</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779298</v>
      </c>
      <c r="CS26" s="637"/>
      <c r="CT26" s="637"/>
      <c r="CU26" s="637"/>
      <c r="CV26" s="637"/>
      <c r="CW26" s="637"/>
      <c r="CX26" s="637"/>
      <c r="CY26" s="638"/>
      <c r="CZ26" s="641">
        <v>15.3</v>
      </c>
      <c r="DA26" s="667"/>
      <c r="DB26" s="667"/>
      <c r="DC26" s="671"/>
      <c r="DD26" s="645">
        <v>718162</v>
      </c>
      <c r="DE26" s="637"/>
      <c r="DF26" s="637"/>
      <c r="DG26" s="637"/>
      <c r="DH26" s="637"/>
      <c r="DI26" s="637"/>
      <c r="DJ26" s="637"/>
      <c r="DK26" s="638"/>
      <c r="DL26" s="645" t="s">
        <v>176</v>
      </c>
      <c r="DM26" s="637"/>
      <c r="DN26" s="637"/>
      <c r="DO26" s="637"/>
      <c r="DP26" s="637"/>
      <c r="DQ26" s="637"/>
      <c r="DR26" s="637"/>
      <c r="DS26" s="637"/>
      <c r="DT26" s="637"/>
      <c r="DU26" s="637"/>
      <c r="DV26" s="638"/>
      <c r="DW26" s="641" t="s">
        <v>176</v>
      </c>
      <c r="DX26" s="667"/>
      <c r="DY26" s="667"/>
      <c r="DZ26" s="667"/>
      <c r="EA26" s="667"/>
      <c r="EB26" s="667"/>
      <c r="EC26" s="668"/>
    </row>
    <row r="27" spans="2:133" ht="11.25" customHeight="1" x14ac:dyDescent="0.2">
      <c r="B27" s="633" t="s">
        <v>304</v>
      </c>
      <c r="C27" s="634"/>
      <c r="D27" s="634"/>
      <c r="E27" s="634"/>
      <c r="F27" s="634"/>
      <c r="G27" s="634"/>
      <c r="H27" s="634"/>
      <c r="I27" s="634"/>
      <c r="J27" s="634"/>
      <c r="K27" s="634"/>
      <c r="L27" s="634"/>
      <c r="M27" s="634"/>
      <c r="N27" s="634"/>
      <c r="O27" s="634"/>
      <c r="P27" s="634"/>
      <c r="Q27" s="635"/>
      <c r="R27" s="636">
        <v>6067</v>
      </c>
      <c r="S27" s="637"/>
      <c r="T27" s="637"/>
      <c r="U27" s="637"/>
      <c r="V27" s="637"/>
      <c r="W27" s="637"/>
      <c r="X27" s="637"/>
      <c r="Y27" s="638"/>
      <c r="Z27" s="639">
        <v>0.1</v>
      </c>
      <c r="AA27" s="639"/>
      <c r="AB27" s="639"/>
      <c r="AC27" s="639"/>
      <c r="AD27" s="640" t="s">
        <v>176</v>
      </c>
      <c r="AE27" s="640"/>
      <c r="AF27" s="640"/>
      <c r="AG27" s="640"/>
      <c r="AH27" s="640"/>
      <c r="AI27" s="640"/>
      <c r="AJ27" s="640"/>
      <c r="AK27" s="640"/>
      <c r="AL27" s="641" t="s">
        <v>176</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1357564</v>
      </c>
      <c r="BH27" s="637"/>
      <c r="BI27" s="637"/>
      <c r="BJ27" s="637"/>
      <c r="BK27" s="637"/>
      <c r="BL27" s="637"/>
      <c r="BM27" s="637"/>
      <c r="BN27" s="638"/>
      <c r="BO27" s="639">
        <v>100</v>
      </c>
      <c r="BP27" s="639"/>
      <c r="BQ27" s="639"/>
      <c r="BR27" s="639"/>
      <c r="BS27" s="640" t="s">
        <v>176</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637212</v>
      </c>
      <c r="CS27" s="669"/>
      <c r="CT27" s="669"/>
      <c r="CU27" s="669"/>
      <c r="CV27" s="669"/>
      <c r="CW27" s="669"/>
      <c r="CX27" s="669"/>
      <c r="CY27" s="670"/>
      <c r="CZ27" s="641">
        <v>12.5</v>
      </c>
      <c r="DA27" s="667"/>
      <c r="DB27" s="667"/>
      <c r="DC27" s="671"/>
      <c r="DD27" s="645">
        <v>194345</v>
      </c>
      <c r="DE27" s="669"/>
      <c r="DF27" s="669"/>
      <c r="DG27" s="669"/>
      <c r="DH27" s="669"/>
      <c r="DI27" s="669"/>
      <c r="DJ27" s="669"/>
      <c r="DK27" s="670"/>
      <c r="DL27" s="645">
        <v>162422</v>
      </c>
      <c r="DM27" s="669"/>
      <c r="DN27" s="669"/>
      <c r="DO27" s="669"/>
      <c r="DP27" s="669"/>
      <c r="DQ27" s="669"/>
      <c r="DR27" s="669"/>
      <c r="DS27" s="669"/>
      <c r="DT27" s="669"/>
      <c r="DU27" s="669"/>
      <c r="DV27" s="670"/>
      <c r="DW27" s="641">
        <v>4.7</v>
      </c>
      <c r="DX27" s="667"/>
      <c r="DY27" s="667"/>
      <c r="DZ27" s="667"/>
      <c r="EA27" s="667"/>
      <c r="EB27" s="667"/>
      <c r="EC27" s="668"/>
    </row>
    <row r="28" spans="2:133" ht="11.25" customHeight="1" x14ac:dyDescent="0.2">
      <c r="B28" s="633" t="s">
        <v>307</v>
      </c>
      <c r="C28" s="634"/>
      <c r="D28" s="634"/>
      <c r="E28" s="634"/>
      <c r="F28" s="634"/>
      <c r="G28" s="634"/>
      <c r="H28" s="634"/>
      <c r="I28" s="634"/>
      <c r="J28" s="634"/>
      <c r="K28" s="634"/>
      <c r="L28" s="634"/>
      <c r="M28" s="634"/>
      <c r="N28" s="634"/>
      <c r="O28" s="634"/>
      <c r="P28" s="634"/>
      <c r="Q28" s="635"/>
      <c r="R28" s="636">
        <v>97924</v>
      </c>
      <c r="S28" s="637"/>
      <c r="T28" s="637"/>
      <c r="U28" s="637"/>
      <c r="V28" s="637"/>
      <c r="W28" s="637"/>
      <c r="X28" s="637"/>
      <c r="Y28" s="638"/>
      <c r="Z28" s="639">
        <v>1.8</v>
      </c>
      <c r="AA28" s="639"/>
      <c r="AB28" s="639"/>
      <c r="AC28" s="639"/>
      <c r="AD28" s="640">
        <v>42111</v>
      </c>
      <c r="AE28" s="640"/>
      <c r="AF28" s="640"/>
      <c r="AG28" s="640"/>
      <c r="AH28" s="640"/>
      <c r="AI28" s="640"/>
      <c r="AJ28" s="640"/>
      <c r="AK28" s="640"/>
      <c r="AL28" s="641">
        <v>1.2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385462</v>
      </c>
      <c r="CS28" s="637"/>
      <c r="CT28" s="637"/>
      <c r="CU28" s="637"/>
      <c r="CV28" s="637"/>
      <c r="CW28" s="637"/>
      <c r="CX28" s="637"/>
      <c r="CY28" s="638"/>
      <c r="CZ28" s="641">
        <v>7.6</v>
      </c>
      <c r="DA28" s="667"/>
      <c r="DB28" s="667"/>
      <c r="DC28" s="671"/>
      <c r="DD28" s="645">
        <v>385462</v>
      </c>
      <c r="DE28" s="637"/>
      <c r="DF28" s="637"/>
      <c r="DG28" s="637"/>
      <c r="DH28" s="637"/>
      <c r="DI28" s="637"/>
      <c r="DJ28" s="637"/>
      <c r="DK28" s="638"/>
      <c r="DL28" s="645">
        <v>385462</v>
      </c>
      <c r="DM28" s="637"/>
      <c r="DN28" s="637"/>
      <c r="DO28" s="637"/>
      <c r="DP28" s="637"/>
      <c r="DQ28" s="637"/>
      <c r="DR28" s="637"/>
      <c r="DS28" s="637"/>
      <c r="DT28" s="637"/>
      <c r="DU28" s="637"/>
      <c r="DV28" s="638"/>
      <c r="DW28" s="641">
        <v>11.1</v>
      </c>
      <c r="DX28" s="667"/>
      <c r="DY28" s="667"/>
      <c r="DZ28" s="667"/>
      <c r="EA28" s="667"/>
      <c r="EB28" s="667"/>
      <c r="EC28" s="668"/>
    </row>
    <row r="29" spans="2:133" ht="11.25" customHeight="1" x14ac:dyDescent="0.2">
      <c r="B29" s="633" t="s">
        <v>309</v>
      </c>
      <c r="C29" s="634"/>
      <c r="D29" s="634"/>
      <c r="E29" s="634"/>
      <c r="F29" s="634"/>
      <c r="G29" s="634"/>
      <c r="H29" s="634"/>
      <c r="I29" s="634"/>
      <c r="J29" s="634"/>
      <c r="K29" s="634"/>
      <c r="L29" s="634"/>
      <c r="M29" s="634"/>
      <c r="N29" s="634"/>
      <c r="O29" s="634"/>
      <c r="P29" s="634"/>
      <c r="Q29" s="635"/>
      <c r="R29" s="636">
        <v>5877</v>
      </c>
      <c r="S29" s="637"/>
      <c r="T29" s="637"/>
      <c r="U29" s="637"/>
      <c r="V29" s="637"/>
      <c r="W29" s="637"/>
      <c r="X29" s="637"/>
      <c r="Y29" s="638"/>
      <c r="Z29" s="639">
        <v>0.1</v>
      </c>
      <c r="AA29" s="639"/>
      <c r="AB29" s="639"/>
      <c r="AC29" s="639"/>
      <c r="AD29" s="640" t="s">
        <v>145</v>
      </c>
      <c r="AE29" s="640"/>
      <c r="AF29" s="640"/>
      <c r="AG29" s="640"/>
      <c r="AH29" s="640"/>
      <c r="AI29" s="640"/>
      <c r="AJ29" s="640"/>
      <c r="AK29" s="640"/>
      <c r="AL29" s="641" t="s">
        <v>176</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310</v>
      </c>
      <c r="CE29" s="673"/>
      <c r="CF29" s="633" t="s">
        <v>311</v>
      </c>
      <c r="CG29" s="634"/>
      <c r="CH29" s="634"/>
      <c r="CI29" s="634"/>
      <c r="CJ29" s="634"/>
      <c r="CK29" s="634"/>
      <c r="CL29" s="634"/>
      <c r="CM29" s="634"/>
      <c r="CN29" s="634"/>
      <c r="CO29" s="634"/>
      <c r="CP29" s="634"/>
      <c r="CQ29" s="635"/>
      <c r="CR29" s="636">
        <v>385462</v>
      </c>
      <c r="CS29" s="669"/>
      <c r="CT29" s="669"/>
      <c r="CU29" s="669"/>
      <c r="CV29" s="669"/>
      <c r="CW29" s="669"/>
      <c r="CX29" s="669"/>
      <c r="CY29" s="670"/>
      <c r="CZ29" s="641">
        <v>7.6</v>
      </c>
      <c r="DA29" s="667"/>
      <c r="DB29" s="667"/>
      <c r="DC29" s="671"/>
      <c r="DD29" s="645">
        <v>385462</v>
      </c>
      <c r="DE29" s="669"/>
      <c r="DF29" s="669"/>
      <c r="DG29" s="669"/>
      <c r="DH29" s="669"/>
      <c r="DI29" s="669"/>
      <c r="DJ29" s="669"/>
      <c r="DK29" s="670"/>
      <c r="DL29" s="645">
        <v>385462</v>
      </c>
      <c r="DM29" s="669"/>
      <c r="DN29" s="669"/>
      <c r="DO29" s="669"/>
      <c r="DP29" s="669"/>
      <c r="DQ29" s="669"/>
      <c r="DR29" s="669"/>
      <c r="DS29" s="669"/>
      <c r="DT29" s="669"/>
      <c r="DU29" s="669"/>
      <c r="DV29" s="670"/>
      <c r="DW29" s="641">
        <v>11.1</v>
      </c>
      <c r="DX29" s="667"/>
      <c r="DY29" s="667"/>
      <c r="DZ29" s="667"/>
      <c r="EA29" s="667"/>
      <c r="EB29" s="667"/>
      <c r="EC29" s="668"/>
    </row>
    <row r="30" spans="2:133" ht="11.25" customHeight="1" x14ac:dyDescent="0.2">
      <c r="B30" s="633" t="s">
        <v>312</v>
      </c>
      <c r="C30" s="634"/>
      <c r="D30" s="634"/>
      <c r="E30" s="634"/>
      <c r="F30" s="634"/>
      <c r="G30" s="634"/>
      <c r="H30" s="634"/>
      <c r="I30" s="634"/>
      <c r="J30" s="634"/>
      <c r="K30" s="634"/>
      <c r="L30" s="634"/>
      <c r="M30" s="634"/>
      <c r="N30" s="634"/>
      <c r="O30" s="634"/>
      <c r="P30" s="634"/>
      <c r="Q30" s="635"/>
      <c r="R30" s="636">
        <v>683042</v>
      </c>
      <c r="S30" s="637"/>
      <c r="T30" s="637"/>
      <c r="U30" s="637"/>
      <c r="V30" s="637"/>
      <c r="W30" s="637"/>
      <c r="X30" s="637"/>
      <c r="Y30" s="638"/>
      <c r="Z30" s="639">
        <v>12.6</v>
      </c>
      <c r="AA30" s="639"/>
      <c r="AB30" s="639"/>
      <c r="AC30" s="639"/>
      <c r="AD30" s="640" t="s">
        <v>145</v>
      </c>
      <c r="AE30" s="640"/>
      <c r="AF30" s="640"/>
      <c r="AG30" s="640"/>
      <c r="AH30" s="640"/>
      <c r="AI30" s="640"/>
      <c r="AJ30" s="640"/>
      <c r="AK30" s="640"/>
      <c r="AL30" s="641" t="s">
        <v>176</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313</v>
      </c>
      <c r="BH30" s="678"/>
      <c r="BI30" s="678"/>
      <c r="BJ30" s="678"/>
      <c r="BK30" s="678"/>
      <c r="BL30" s="678"/>
      <c r="BM30" s="678"/>
      <c r="BN30" s="678"/>
      <c r="BO30" s="678"/>
      <c r="BP30" s="678"/>
      <c r="BQ30" s="679"/>
      <c r="BR30" s="618" t="s">
        <v>314</v>
      </c>
      <c r="BS30" s="678"/>
      <c r="BT30" s="678"/>
      <c r="BU30" s="678"/>
      <c r="BV30" s="678"/>
      <c r="BW30" s="678"/>
      <c r="BX30" s="678"/>
      <c r="BY30" s="678"/>
      <c r="BZ30" s="678"/>
      <c r="CA30" s="678"/>
      <c r="CB30" s="679"/>
      <c r="CD30" s="674"/>
      <c r="CE30" s="675"/>
      <c r="CF30" s="633" t="s">
        <v>315</v>
      </c>
      <c r="CG30" s="634"/>
      <c r="CH30" s="634"/>
      <c r="CI30" s="634"/>
      <c r="CJ30" s="634"/>
      <c r="CK30" s="634"/>
      <c r="CL30" s="634"/>
      <c r="CM30" s="634"/>
      <c r="CN30" s="634"/>
      <c r="CO30" s="634"/>
      <c r="CP30" s="634"/>
      <c r="CQ30" s="635"/>
      <c r="CR30" s="636">
        <v>370765</v>
      </c>
      <c r="CS30" s="637"/>
      <c r="CT30" s="637"/>
      <c r="CU30" s="637"/>
      <c r="CV30" s="637"/>
      <c r="CW30" s="637"/>
      <c r="CX30" s="637"/>
      <c r="CY30" s="638"/>
      <c r="CZ30" s="641">
        <v>7.3</v>
      </c>
      <c r="DA30" s="667"/>
      <c r="DB30" s="667"/>
      <c r="DC30" s="671"/>
      <c r="DD30" s="645">
        <v>370765</v>
      </c>
      <c r="DE30" s="637"/>
      <c r="DF30" s="637"/>
      <c r="DG30" s="637"/>
      <c r="DH30" s="637"/>
      <c r="DI30" s="637"/>
      <c r="DJ30" s="637"/>
      <c r="DK30" s="638"/>
      <c r="DL30" s="645">
        <v>370765</v>
      </c>
      <c r="DM30" s="637"/>
      <c r="DN30" s="637"/>
      <c r="DO30" s="637"/>
      <c r="DP30" s="637"/>
      <c r="DQ30" s="637"/>
      <c r="DR30" s="637"/>
      <c r="DS30" s="637"/>
      <c r="DT30" s="637"/>
      <c r="DU30" s="637"/>
      <c r="DV30" s="638"/>
      <c r="DW30" s="641">
        <v>10.7</v>
      </c>
      <c r="DX30" s="667"/>
      <c r="DY30" s="667"/>
      <c r="DZ30" s="667"/>
      <c r="EA30" s="667"/>
      <c r="EB30" s="667"/>
      <c r="EC30" s="668"/>
    </row>
    <row r="31" spans="2:133" ht="11.25" customHeight="1" x14ac:dyDescent="0.2">
      <c r="B31" s="649" t="s">
        <v>316</v>
      </c>
      <c r="C31" s="650"/>
      <c r="D31" s="650"/>
      <c r="E31" s="650"/>
      <c r="F31" s="650"/>
      <c r="G31" s="650"/>
      <c r="H31" s="650"/>
      <c r="I31" s="650"/>
      <c r="J31" s="650"/>
      <c r="K31" s="650"/>
      <c r="L31" s="650"/>
      <c r="M31" s="650"/>
      <c r="N31" s="650"/>
      <c r="O31" s="650"/>
      <c r="P31" s="650"/>
      <c r="Q31" s="651"/>
      <c r="R31" s="636" t="s">
        <v>176</v>
      </c>
      <c r="S31" s="637"/>
      <c r="T31" s="637"/>
      <c r="U31" s="637"/>
      <c r="V31" s="637"/>
      <c r="W31" s="637"/>
      <c r="X31" s="637"/>
      <c r="Y31" s="638"/>
      <c r="Z31" s="639" t="s">
        <v>176</v>
      </c>
      <c r="AA31" s="639"/>
      <c r="AB31" s="639"/>
      <c r="AC31" s="639"/>
      <c r="AD31" s="640" t="s">
        <v>176</v>
      </c>
      <c r="AE31" s="640"/>
      <c r="AF31" s="640"/>
      <c r="AG31" s="640"/>
      <c r="AH31" s="640"/>
      <c r="AI31" s="640"/>
      <c r="AJ31" s="640"/>
      <c r="AK31" s="640"/>
      <c r="AL31" s="641" t="s">
        <v>176</v>
      </c>
      <c r="AM31" s="642"/>
      <c r="AN31" s="642"/>
      <c r="AO31" s="643"/>
      <c r="AP31" s="682" t="s">
        <v>317</v>
      </c>
      <c r="AQ31" s="683"/>
      <c r="AR31" s="683"/>
      <c r="AS31" s="683"/>
      <c r="AT31" s="688" t="s">
        <v>318</v>
      </c>
      <c r="AU31" s="212"/>
      <c r="AV31" s="212"/>
      <c r="AW31" s="212"/>
      <c r="AX31" s="622" t="s">
        <v>191</v>
      </c>
      <c r="AY31" s="623"/>
      <c r="AZ31" s="623"/>
      <c r="BA31" s="623"/>
      <c r="BB31" s="623"/>
      <c r="BC31" s="623"/>
      <c r="BD31" s="623"/>
      <c r="BE31" s="623"/>
      <c r="BF31" s="624"/>
      <c r="BG31" s="692">
        <v>98</v>
      </c>
      <c r="BH31" s="680"/>
      <c r="BI31" s="680"/>
      <c r="BJ31" s="680"/>
      <c r="BK31" s="680"/>
      <c r="BL31" s="680"/>
      <c r="BM31" s="631">
        <v>93.5</v>
      </c>
      <c r="BN31" s="680"/>
      <c r="BO31" s="680"/>
      <c r="BP31" s="680"/>
      <c r="BQ31" s="681"/>
      <c r="BR31" s="692">
        <v>97.2</v>
      </c>
      <c r="BS31" s="680"/>
      <c r="BT31" s="680"/>
      <c r="BU31" s="680"/>
      <c r="BV31" s="680"/>
      <c r="BW31" s="680"/>
      <c r="BX31" s="631">
        <v>93.3</v>
      </c>
      <c r="BY31" s="680"/>
      <c r="BZ31" s="680"/>
      <c r="CA31" s="680"/>
      <c r="CB31" s="681"/>
      <c r="CD31" s="674"/>
      <c r="CE31" s="675"/>
      <c r="CF31" s="633" t="s">
        <v>319</v>
      </c>
      <c r="CG31" s="634"/>
      <c r="CH31" s="634"/>
      <c r="CI31" s="634"/>
      <c r="CJ31" s="634"/>
      <c r="CK31" s="634"/>
      <c r="CL31" s="634"/>
      <c r="CM31" s="634"/>
      <c r="CN31" s="634"/>
      <c r="CO31" s="634"/>
      <c r="CP31" s="634"/>
      <c r="CQ31" s="635"/>
      <c r="CR31" s="636">
        <v>14697</v>
      </c>
      <c r="CS31" s="669"/>
      <c r="CT31" s="669"/>
      <c r="CU31" s="669"/>
      <c r="CV31" s="669"/>
      <c r="CW31" s="669"/>
      <c r="CX31" s="669"/>
      <c r="CY31" s="670"/>
      <c r="CZ31" s="641">
        <v>0.3</v>
      </c>
      <c r="DA31" s="667"/>
      <c r="DB31" s="667"/>
      <c r="DC31" s="671"/>
      <c r="DD31" s="645">
        <v>14697</v>
      </c>
      <c r="DE31" s="669"/>
      <c r="DF31" s="669"/>
      <c r="DG31" s="669"/>
      <c r="DH31" s="669"/>
      <c r="DI31" s="669"/>
      <c r="DJ31" s="669"/>
      <c r="DK31" s="670"/>
      <c r="DL31" s="645">
        <v>14697</v>
      </c>
      <c r="DM31" s="669"/>
      <c r="DN31" s="669"/>
      <c r="DO31" s="669"/>
      <c r="DP31" s="669"/>
      <c r="DQ31" s="669"/>
      <c r="DR31" s="669"/>
      <c r="DS31" s="669"/>
      <c r="DT31" s="669"/>
      <c r="DU31" s="669"/>
      <c r="DV31" s="670"/>
      <c r="DW31" s="641">
        <v>0.4</v>
      </c>
      <c r="DX31" s="667"/>
      <c r="DY31" s="667"/>
      <c r="DZ31" s="667"/>
      <c r="EA31" s="667"/>
      <c r="EB31" s="667"/>
      <c r="EC31" s="668"/>
    </row>
    <row r="32" spans="2:133" ht="11.25" customHeight="1" x14ac:dyDescent="0.2">
      <c r="B32" s="633" t="s">
        <v>320</v>
      </c>
      <c r="C32" s="634"/>
      <c r="D32" s="634"/>
      <c r="E32" s="634"/>
      <c r="F32" s="634"/>
      <c r="G32" s="634"/>
      <c r="H32" s="634"/>
      <c r="I32" s="634"/>
      <c r="J32" s="634"/>
      <c r="K32" s="634"/>
      <c r="L32" s="634"/>
      <c r="M32" s="634"/>
      <c r="N32" s="634"/>
      <c r="O32" s="634"/>
      <c r="P32" s="634"/>
      <c r="Q32" s="635"/>
      <c r="R32" s="636">
        <v>349350</v>
      </c>
      <c r="S32" s="637"/>
      <c r="T32" s="637"/>
      <c r="U32" s="637"/>
      <c r="V32" s="637"/>
      <c r="W32" s="637"/>
      <c r="X32" s="637"/>
      <c r="Y32" s="638"/>
      <c r="Z32" s="639">
        <v>6.4</v>
      </c>
      <c r="AA32" s="639"/>
      <c r="AB32" s="639"/>
      <c r="AC32" s="639"/>
      <c r="AD32" s="640" t="s">
        <v>176</v>
      </c>
      <c r="AE32" s="640"/>
      <c r="AF32" s="640"/>
      <c r="AG32" s="640"/>
      <c r="AH32" s="640"/>
      <c r="AI32" s="640"/>
      <c r="AJ32" s="640"/>
      <c r="AK32" s="640"/>
      <c r="AL32" s="641" t="s">
        <v>176</v>
      </c>
      <c r="AM32" s="642"/>
      <c r="AN32" s="642"/>
      <c r="AO32" s="643"/>
      <c r="AP32" s="684"/>
      <c r="AQ32" s="685"/>
      <c r="AR32" s="685"/>
      <c r="AS32" s="685"/>
      <c r="AT32" s="689"/>
      <c r="AU32" s="208" t="s">
        <v>321</v>
      </c>
      <c r="AX32" s="633" t="s">
        <v>322</v>
      </c>
      <c r="AY32" s="634"/>
      <c r="AZ32" s="634"/>
      <c r="BA32" s="634"/>
      <c r="BB32" s="634"/>
      <c r="BC32" s="634"/>
      <c r="BD32" s="634"/>
      <c r="BE32" s="634"/>
      <c r="BF32" s="635"/>
      <c r="BG32" s="693">
        <v>98.4</v>
      </c>
      <c r="BH32" s="669"/>
      <c r="BI32" s="669"/>
      <c r="BJ32" s="669"/>
      <c r="BK32" s="669"/>
      <c r="BL32" s="669"/>
      <c r="BM32" s="642">
        <v>95.3</v>
      </c>
      <c r="BN32" s="669"/>
      <c r="BO32" s="669"/>
      <c r="BP32" s="669"/>
      <c r="BQ32" s="691"/>
      <c r="BR32" s="693">
        <v>98.1</v>
      </c>
      <c r="BS32" s="669"/>
      <c r="BT32" s="669"/>
      <c r="BU32" s="669"/>
      <c r="BV32" s="669"/>
      <c r="BW32" s="669"/>
      <c r="BX32" s="642">
        <v>95.1</v>
      </c>
      <c r="BY32" s="669"/>
      <c r="BZ32" s="669"/>
      <c r="CA32" s="669"/>
      <c r="CB32" s="691"/>
      <c r="CD32" s="676"/>
      <c r="CE32" s="677"/>
      <c r="CF32" s="633" t="s">
        <v>323</v>
      </c>
      <c r="CG32" s="634"/>
      <c r="CH32" s="634"/>
      <c r="CI32" s="634"/>
      <c r="CJ32" s="634"/>
      <c r="CK32" s="634"/>
      <c r="CL32" s="634"/>
      <c r="CM32" s="634"/>
      <c r="CN32" s="634"/>
      <c r="CO32" s="634"/>
      <c r="CP32" s="634"/>
      <c r="CQ32" s="635"/>
      <c r="CR32" s="636" t="s">
        <v>145</v>
      </c>
      <c r="CS32" s="637"/>
      <c r="CT32" s="637"/>
      <c r="CU32" s="637"/>
      <c r="CV32" s="637"/>
      <c r="CW32" s="637"/>
      <c r="CX32" s="637"/>
      <c r="CY32" s="638"/>
      <c r="CZ32" s="641" t="s">
        <v>176</v>
      </c>
      <c r="DA32" s="667"/>
      <c r="DB32" s="667"/>
      <c r="DC32" s="671"/>
      <c r="DD32" s="645" t="s">
        <v>176</v>
      </c>
      <c r="DE32" s="637"/>
      <c r="DF32" s="637"/>
      <c r="DG32" s="637"/>
      <c r="DH32" s="637"/>
      <c r="DI32" s="637"/>
      <c r="DJ32" s="637"/>
      <c r="DK32" s="638"/>
      <c r="DL32" s="645" t="s">
        <v>176</v>
      </c>
      <c r="DM32" s="637"/>
      <c r="DN32" s="637"/>
      <c r="DO32" s="637"/>
      <c r="DP32" s="637"/>
      <c r="DQ32" s="637"/>
      <c r="DR32" s="637"/>
      <c r="DS32" s="637"/>
      <c r="DT32" s="637"/>
      <c r="DU32" s="637"/>
      <c r="DV32" s="638"/>
      <c r="DW32" s="641" t="s">
        <v>176</v>
      </c>
      <c r="DX32" s="667"/>
      <c r="DY32" s="667"/>
      <c r="DZ32" s="667"/>
      <c r="EA32" s="667"/>
      <c r="EB32" s="667"/>
      <c r="EC32" s="668"/>
    </row>
    <row r="33" spans="2:133" ht="11.25" customHeight="1" x14ac:dyDescent="0.2">
      <c r="B33" s="633" t="s">
        <v>324</v>
      </c>
      <c r="C33" s="634"/>
      <c r="D33" s="634"/>
      <c r="E33" s="634"/>
      <c r="F33" s="634"/>
      <c r="G33" s="634"/>
      <c r="H33" s="634"/>
      <c r="I33" s="634"/>
      <c r="J33" s="634"/>
      <c r="K33" s="634"/>
      <c r="L33" s="634"/>
      <c r="M33" s="634"/>
      <c r="N33" s="634"/>
      <c r="O33" s="634"/>
      <c r="P33" s="634"/>
      <c r="Q33" s="635"/>
      <c r="R33" s="636">
        <v>3851</v>
      </c>
      <c r="S33" s="637"/>
      <c r="T33" s="637"/>
      <c r="U33" s="637"/>
      <c r="V33" s="637"/>
      <c r="W33" s="637"/>
      <c r="X33" s="637"/>
      <c r="Y33" s="638"/>
      <c r="Z33" s="639">
        <v>0.1</v>
      </c>
      <c r="AA33" s="639"/>
      <c r="AB33" s="639"/>
      <c r="AC33" s="639"/>
      <c r="AD33" s="640">
        <v>393</v>
      </c>
      <c r="AE33" s="640"/>
      <c r="AF33" s="640"/>
      <c r="AG33" s="640"/>
      <c r="AH33" s="640"/>
      <c r="AI33" s="640"/>
      <c r="AJ33" s="640"/>
      <c r="AK33" s="640"/>
      <c r="AL33" s="641">
        <v>0</v>
      </c>
      <c r="AM33" s="642"/>
      <c r="AN33" s="642"/>
      <c r="AO33" s="643"/>
      <c r="AP33" s="686"/>
      <c r="AQ33" s="687"/>
      <c r="AR33" s="687"/>
      <c r="AS33" s="687"/>
      <c r="AT33" s="690"/>
      <c r="AU33" s="213"/>
      <c r="AV33" s="213"/>
      <c r="AW33" s="213"/>
      <c r="AX33" s="657" t="s">
        <v>325</v>
      </c>
      <c r="AY33" s="658"/>
      <c r="AZ33" s="658"/>
      <c r="BA33" s="658"/>
      <c r="BB33" s="658"/>
      <c r="BC33" s="658"/>
      <c r="BD33" s="658"/>
      <c r="BE33" s="658"/>
      <c r="BF33" s="659"/>
      <c r="BG33" s="694">
        <v>97.3</v>
      </c>
      <c r="BH33" s="695"/>
      <c r="BI33" s="695"/>
      <c r="BJ33" s="695"/>
      <c r="BK33" s="695"/>
      <c r="BL33" s="695"/>
      <c r="BM33" s="696">
        <v>91.2</v>
      </c>
      <c r="BN33" s="695"/>
      <c r="BO33" s="695"/>
      <c r="BP33" s="695"/>
      <c r="BQ33" s="697"/>
      <c r="BR33" s="694">
        <v>95.9</v>
      </c>
      <c r="BS33" s="695"/>
      <c r="BT33" s="695"/>
      <c r="BU33" s="695"/>
      <c r="BV33" s="695"/>
      <c r="BW33" s="695"/>
      <c r="BX33" s="696">
        <v>91.1</v>
      </c>
      <c r="BY33" s="695"/>
      <c r="BZ33" s="695"/>
      <c r="CA33" s="695"/>
      <c r="CB33" s="697"/>
      <c r="CD33" s="633" t="s">
        <v>326</v>
      </c>
      <c r="CE33" s="634"/>
      <c r="CF33" s="634"/>
      <c r="CG33" s="634"/>
      <c r="CH33" s="634"/>
      <c r="CI33" s="634"/>
      <c r="CJ33" s="634"/>
      <c r="CK33" s="634"/>
      <c r="CL33" s="634"/>
      <c r="CM33" s="634"/>
      <c r="CN33" s="634"/>
      <c r="CO33" s="634"/>
      <c r="CP33" s="634"/>
      <c r="CQ33" s="635"/>
      <c r="CR33" s="636">
        <v>2679745</v>
      </c>
      <c r="CS33" s="669"/>
      <c r="CT33" s="669"/>
      <c r="CU33" s="669"/>
      <c r="CV33" s="669"/>
      <c r="CW33" s="669"/>
      <c r="CX33" s="669"/>
      <c r="CY33" s="670"/>
      <c r="CZ33" s="641">
        <v>52.5</v>
      </c>
      <c r="DA33" s="667"/>
      <c r="DB33" s="667"/>
      <c r="DC33" s="671"/>
      <c r="DD33" s="645">
        <v>1975773</v>
      </c>
      <c r="DE33" s="669"/>
      <c r="DF33" s="669"/>
      <c r="DG33" s="669"/>
      <c r="DH33" s="669"/>
      <c r="DI33" s="669"/>
      <c r="DJ33" s="669"/>
      <c r="DK33" s="670"/>
      <c r="DL33" s="645">
        <v>1196592</v>
      </c>
      <c r="DM33" s="669"/>
      <c r="DN33" s="669"/>
      <c r="DO33" s="669"/>
      <c r="DP33" s="669"/>
      <c r="DQ33" s="669"/>
      <c r="DR33" s="669"/>
      <c r="DS33" s="669"/>
      <c r="DT33" s="669"/>
      <c r="DU33" s="669"/>
      <c r="DV33" s="670"/>
      <c r="DW33" s="641">
        <v>34.5</v>
      </c>
      <c r="DX33" s="667"/>
      <c r="DY33" s="667"/>
      <c r="DZ33" s="667"/>
      <c r="EA33" s="667"/>
      <c r="EB33" s="667"/>
      <c r="EC33" s="668"/>
    </row>
    <row r="34" spans="2:133" ht="11.25" customHeight="1" x14ac:dyDescent="0.2">
      <c r="B34" s="633" t="s">
        <v>327</v>
      </c>
      <c r="C34" s="634"/>
      <c r="D34" s="634"/>
      <c r="E34" s="634"/>
      <c r="F34" s="634"/>
      <c r="G34" s="634"/>
      <c r="H34" s="634"/>
      <c r="I34" s="634"/>
      <c r="J34" s="634"/>
      <c r="K34" s="634"/>
      <c r="L34" s="634"/>
      <c r="M34" s="634"/>
      <c r="N34" s="634"/>
      <c r="O34" s="634"/>
      <c r="P34" s="634"/>
      <c r="Q34" s="635"/>
      <c r="R34" s="636">
        <v>150038</v>
      </c>
      <c r="S34" s="637"/>
      <c r="T34" s="637"/>
      <c r="U34" s="637"/>
      <c r="V34" s="637"/>
      <c r="W34" s="637"/>
      <c r="X34" s="637"/>
      <c r="Y34" s="638"/>
      <c r="Z34" s="639">
        <v>2.8</v>
      </c>
      <c r="AA34" s="639"/>
      <c r="AB34" s="639"/>
      <c r="AC34" s="639"/>
      <c r="AD34" s="640" t="s">
        <v>176</v>
      </c>
      <c r="AE34" s="640"/>
      <c r="AF34" s="640"/>
      <c r="AG34" s="640"/>
      <c r="AH34" s="640"/>
      <c r="AI34" s="640"/>
      <c r="AJ34" s="640"/>
      <c r="AK34" s="640"/>
      <c r="AL34" s="641" t="s">
        <v>176</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328</v>
      </c>
      <c r="CE34" s="634"/>
      <c r="CF34" s="634"/>
      <c r="CG34" s="634"/>
      <c r="CH34" s="634"/>
      <c r="CI34" s="634"/>
      <c r="CJ34" s="634"/>
      <c r="CK34" s="634"/>
      <c r="CL34" s="634"/>
      <c r="CM34" s="634"/>
      <c r="CN34" s="634"/>
      <c r="CO34" s="634"/>
      <c r="CP34" s="634"/>
      <c r="CQ34" s="635"/>
      <c r="CR34" s="636">
        <v>867217</v>
      </c>
      <c r="CS34" s="637"/>
      <c r="CT34" s="637"/>
      <c r="CU34" s="637"/>
      <c r="CV34" s="637"/>
      <c r="CW34" s="637"/>
      <c r="CX34" s="637"/>
      <c r="CY34" s="638"/>
      <c r="CZ34" s="641">
        <v>17</v>
      </c>
      <c r="DA34" s="667"/>
      <c r="DB34" s="667"/>
      <c r="DC34" s="671"/>
      <c r="DD34" s="645">
        <v>470611</v>
      </c>
      <c r="DE34" s="637"/>
      <c r="DF34" s="637"/>
      <c r="DG34" s="637"/>
      <c r="DH34" s="637"/>
      <c r="DI34" s="637"/>
      <c r="DJ34" s="637"/>
      <c r="DK34" s="638"/>
      <c r="DL34" s="645">
        <v>318213</v>
      </c>
      <c r="DM34" s="637"/>
      <c r="DN34" s="637"/>
      <c r="DO34" s="637"/>
      <c r="DP34" s="637"/>
      <c r="DQ34" s="637"/>
      <c r="DR34" s="637"/>
      <c r="DS34" s="637"/>
      <c r="DT34" s="637"/>
      <c r="DU34" s="637"/>
      <c r="DV34" s="638"/>
      <c r="DW34" s="641">
        <v>9.1999999999999993</v>
      </c>
      <c r="DX34" s="667"/>
      <c r="DY34" s="667"/>
      <c r="DZ34" s="667"/>
      <c r="EA34" s="667"/>
      <c r="EB34" s="667"/>
      <c r="EC34" s="668"/>
    </row>
    <row r="35" spans="2:133" ht="11.25" customHeight="1" x14ac:dyDescent="0.2">
      <c r="B35" s="633" t="s">
        <v>329</v>
      </c>
      <c r="C35" s="634"/>
      <c r="D35" s="634"/>
      <c r="E35" s="634"/>
      <c r="F35" s="634"/>
      <c r="G35" s="634"/>
      <c r="H35" s="634"/>
      <c r="I35" s="634"/>
      <c r="J35" s="634"/>
      <c r="K35" s="634"/>
      <c r="L35" s="634"/>
      <c r="M35" s="634"/>
      <c r="N35" s="634"/>
      <c r="O35" s="634"/>
      <c r="P35" s="634"/>
      <c r="Q35" s="635"/>
      <c r="R35" s="636">
        <v>97267</v>
      </c>
      <c r="S35" s="637"/>
      <c r="T35" s="637"/>
      <c r="U35" s="637"/>
      <c r="V35" s="637"/>
      <c r="W35" s="637"/>
      <c r="X35" s="637"/>
      <c r="Y35" s="638"/>
      <c r="Z35" s="639">
        <v>1.8</v>
      </c>
      <c r="AA35" s="639"/>
      <c r="AB35" s="639"/>
      <c r="AC35" s="639"/>
      <c r="AD35" s="640" t="s">
        <v>176</v>
      </c>
      <c r="AE35" s="640"/>
      <c r="AF35" s="640"/>
      <c r="AG35" s="640"/>
      <c r="AH35" s="640"/>
      <c r="AI35" s="640"/>
      <c r="AJ35" s="640"/>
      <c r="AK35" s="640"/>
      <c r="AL35" s="641" t="s">
        <v>176</v>
      </c>
      <c r="AM35" s="642"/>
      <c r="AN35" s="642"/>
      <c r="AO35" s="643"/>
      <c r="AP35" s="216"/>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26382</v>
      </c>
      <c r="CS35" s="669"/>
      <c r="CT35" s="669"/>
      <c r="CU35" s="669"/>
      <c r="CV35" s="669"/>
      <c r="CW35" s="669"/>
      <c r="CX35" s="669"/>
      <c r="CY35" s="670"/>
      <c r="CZ35" s="641">
        <v>0.5</v>
      </c>
      <c r="DA35" s="667"/>
      <c r="DB35" s="667"/>
      <c r="DC35" s="671"/>
      <c r="DD35" s="645">
        <v>24189</v>
      </c>
      <c r="DE35" s="669"/>
      <c r="DF35" s="669"/>
      <c r="DG35" s="669"/>
      <c r="DH35" s="669"/>
      <c r="DI35" s="669"/>
      <c r="DJ35" s="669"/>
      <c r="DK35" s="670"/>
      <c r="DL35" s="645">
        <v>24123</v>
      </c>
      <c r="DM35" s="669"/>
      <c r="DN35" s="669"/>
      <c r="DO35" s="669"/>
      <c r="DP35" s="669"/>
      <c r="DQ35" s="669"/>
      <c r="DR35" s="669"/>
      <c r="DS35" s="669"/>
      <c r="DT35" s="669"/>
      <c r="DU35" s="669"/>
      <c r="DV35" s="670"/>
      <c r="DW35" s="641">
        <v>0.7</v>
      </c>
      <c r="DX35" s="667"/>
      <c r="DY35" s="667"/>
      <c r="DZ35" s="667"/>
      <c r="EA35" s="667"/>
      <c r="EB35" s="667"/>
      <c r="EC35" s="668"/>
    </row>
    <row r="36" spans="2:133" ht="11.25" customHeight="1" x14ac:dyDescent="0.2">
      <c r="B36" s="633" t="s">
        <v>333</v>
      </c>
      <c r="C36" s="634"/>
      <c r="D36" s="634"/>
      <c r="E36" s="634"/>
      <c r="F36" s="634"/>
      <c r="G36" s="634"/>
      <c r="H36" s="634"/>
      <c r="I36" s="634"/>
      <c r="J36" s="634"/>
      <c r="K36" s="634"/>
      <c r="L36" s="634"/>
      <c r="M36" s="634"/>
      <c r="N36" s="634"/>
      <c r="O36" s="634"/>
      <c r="P36" s="634"/>
      <c r="Q36" s="635"/>
      <c r="R36" s="636">
        <v>277526</v>
      </c>
      <c r="S36" s="637"/>
      <c r="T36" s="637"/>
      <c r="U36" s="637"/>
      <c r="V36" s="637"/>
      <c r="W36" s="637"/>
      <c r="X36" s="637"/>
      <c r="Y36" s="638"/>
      <c r="Z36" s="639">
        <v>5.0999999999999996</v>
      </c>
      <c r="AA36" s="639"/>
      <c r="AB36" s="639"/>
      <c r="AC36" s="639"/>
      <c r="AD36" s="640" t="s">
        <v>145</v>
      </c>
      <c r="AE36" s="640"/>
      <c r="AF36" s="640"/>
      <c r="AG36" s="640"/>
      <c r="AH36" s="640"/>
      <c r="AI36" s="640"/>
      <c r="AJ36" s="640"/>
      <c r="AK36" s="640"/>
      <c r="AL36" s="641" t="s">
        <v>176</v>
      </c>
      <c r="AM36" s="642"/>
      <c r="AN36" s="642"/>
      <c r="AO36" s="643"/>
      <c r="AP36" s="216"/>
      <c r="AQ36" s="702" t="s">
        <v>334</v>
      </c>
      <c r="AR36" s="703"/>
      <c r="AS36" s="703"/>
      <c r="AT36" s="703"/>
      <c r="AU36" s="703"/>
      <c r="AV36" s="703"/>
      <c r="AW36" s="703"/>
      <c r="AX36" s="703"/>
      <c r="AY36" s="704"/>
      <c r="AZ36" s="625">
        <v>631388</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v>127297</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928685</v>
      </c>
      <c r="CS36" s="637"/>
      <c r="CT36" s="637"/>
      <c r="CU36" s="637"/>
      <c r="CV36" s="637"/>
      <c r="CW36" s="637"/>
      <c r="CX36" s="637"/>
      <c r="CY36" s="638"/>
      <c r="CZ36" s="641">
        <v>18.2</v>
      </c>
      <c r="DA36" s="667"/>
      <c r="DB36" s="667"/>
      <c r="DC36" s="671"/>
      <c r="DD36" s="645">
        <v>798044</v>
      </c>
      <c r="DE36" s="637"/>
      <c r="DF36" s="637"/>
      <c r="DG36" s="637"/>
      <c r="DH36" s="637"/>
      <c r="DI36" s="637"/>
      <c r="DJ36" s="637"/>
      <c r="DK36" s="638"/>
      <c r="DL36" s="645">
        <v>426029</v>
      </c>
      <c r="DM36" s="637"/>
      <c r="DN36" s="637"/>
      <c r="DO36" s="637"/>
      <c r="DP36" s="637"/>
      <c r="DQ36" s="637"/>
      <c r="DR36" s="637"/>
      <c r="DS36" s="637"/>
      <c r="DT36" s="637"/>
      <c r="DU36" s="637"/>
      <c r="DV36" s="638"/>
      <c r="DW36" s="641">
        <v>12.3</v>
      </c>
      <c r="DX36" s="667"/>
      <c r="DY36" s="667"/>
      <c r="DZ36" s="667"/>
      <c r="EA36" s="667"/>
      <c r="EB36" s="667"/>
      <c r="EC36" s="668"/>
    </row>
    <row r="37" spans="2:133" ht="11.25" customHeight="1" x14ac:dyDescent="0.2">
      <c r="B37" s="633" t="s">
        <v>337</v>
      </c>
      <c r="C37" s="634"/>
      <c r="D37" s="634"/>
      <c r="E37" s="634"/>
      <c r="F37" s="634"/>
      <c r="G37" s="634"/>
      <c r="H37" s="634"/>
      <c r="I37" s="634"/>
      <c r="J37" s="634"/>
      <c r="K37" s="634"/>
      <c r="L37" s="634"/>
      <c r="M37" s="634"/>
      <c r="N37" s="634"/>
      <c r="O37" s="634"/>
      <c r="P37" s="634"/>
      <c r="Q37" s="635"/>
      <c r="R37" s="636">
        <v>98782</v>
      </c>
      <c r="S37" s="637"/>
      <c r="T37" s="637"/>
      <c r="U37" s="637"/>
      <c r="V37" s="637"/>
      <c r="W37" s="637"/>
      <c r="X37" s="637"/>
      <c r="Y37" s="638"/>
      <c r="Z37" s="639">
        <v>1.8</v>
      </c>
      <c r="AA37" s="639"/>
      <c r="AB37" s="639"/>
      <c r="AC37" s="639"/>
      <c r="AD37" s="640">
        <v>16</v>
      </c>
      <c r="AE37" s="640"/>
      <c r="AF37" s="640"/>
      <c r="AG37" s="640"/>
      <c r="AH37" s="640"/>
      <c r="AI37" s="640"/>
      <c r="AJ37" s="640"/>
      <c r="AK37" s="640"/>
      <c r="AL37" s="641">
        <v>0</v>
      </c>
      <c r="AM37" s="642"/>
      <c r="AN37" s="642"/>
      <c r="AO37" s="643"/>
      <c r="AQ37" s="699" t="s">
        <v>338</v>
      </c>
      <c r="AR37" s="700"/>
      <c r="AS37" s="700"/>
      <c r="AT37" s="700"/>
      <c r="AU37" s="700"/>
      <c r="AV37" s="700"/>
      <c r="AW37" s="700"/>
      <c r="AX37" s="700"/>
      <c r="AY37" s="701"/>
      <c r="AZ37" s="636">
        <v>43532</v>
      </c>
      <c r="BA37" s="637"/>
      <c r="BB37" s="637"/>
      <c r="BC37" s="637"/>
      <c r="BD37" s="669"/>
      <c r="BE37" s="669"/>
      <c r="BF37" s="691"/>
      <c r="BG37" s="633" t="s">
        <v>339</v>
      </c>
      <c r="BH37" s="634"/>
      <c r="BI37" s="634"/>
      <c r="BJ37" s="634"/>
      <c r="BK37" s="634"/>
      <c r="BL37" s="634"/>
      <c r="BM37" s="634"/>
      <c r="BN37" s="634"/>
      <c r="BO37" s="634"/>
      <c r="BP37" s="634"/>
      <c r="BQ37" s="634"/>
      <c r="BR37" s="634"/>
      <c r="BS37" s="634"/>
      <c r="BT37" s="634"/>
      <c r="BU37" s="635"/>
      <c r="BV37" s="636">
        <v>106804</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380126</v>
      </c>
      <c r="CS37" s="669"/>
      <c r="CT37" s="669"/>
      <c r="CU37" s="669"/>
      <c r="CV37" s="669"/>
      <c r="CW37" s="669"/>
      <c r="CX37" s="669"/>
      <c r="CY37" s="670"/>
      <c r="CZ37" s="641">
        <v>7.4</v>
      </c>
      <c r="DA37" s="667"/>
      <c r="DB37" s="667"/>
      <c r="DC37" s="671"/>
      <c r="DD37" s="645">
        <v>380126</v>
      </c>
      <c r="DE37" s="669"/>
      <c r="DF37" s="669"/>
      <c r="DG37" s="669"/>
      <c r="DH37" s="669"/>
      <c r="DI37" s="669"/>
      <c r="DJ37" s="669"/>
      <c r="DK37" s="670"/>
      <c r="DL37" s="645">
        <v>270410</v>
      </c>
      <c r="DM37" s="669"/>
      <c r="DN37" s="669"/>
      <c r="DO37" s="669"/>
      <c r="DP37" s="669"/>
      <c r="DQ37" s="669"/>
      <c r="DR37" s="669"/>
      <c r="DS37" s="669"/>
      <c r="DT37" s="669"/>
      <c r="DU37" s="669"/>
      <c r="DV37" s="670"/>
      <c r="DW37" s="641">
        <v>7.8</v>
      </c>
      <c r="DX37" s="667"/>
      <c r="DY37" s="667"/>
      <c r="DZ37" s="667"/>
      <c r="EA37" s="667"/>
      <c r="EB37" s="667"/>
      <c r="EC37" s="668"/>
    </row>
    <row r="38" spans="2:133" ht="11.25" customHeight="1" x14ac:dyDescent="0.2">
      <c r="B38" s="633" t="s">
        <v>341</v>
      </c>
      <c r="C38" s="634"/>
      <c r="D38" s="634"/>
      <c r="E38" s="634"/>
      <c r="F38" s="634"/>
      <c r="G38" s="634"/>
      <c r="H38" s="634"/>
      <c r="I38" s="634"/>
      <c r="J38" s="634"/>
      <c r="K38" s="634"/>
      <c r="L38" s="634"/>
      <c r="M38" s="634"/>
      <c r="N38" s="634"/>
      <c r="O38" s="634"/>
      <c r="P38" s="634"/>
      <c r="Q38" s="635"/>
      <c r="R38" s="636">
        <v>156500</v>
      </c>
      <c r="S38" s="637"/>
      <c r="T38" s="637"/>
      <c r="U38" s="637"/>
      <c r="V38" s="637"/>
      <c r="W38" s="637"/>
      <c r="X38" s="637"/>
      <c r="Y38" s="638"/>
      <c r="Z38" s="639">
        <v>2.9</v>
      </c>
      <c r="AA38" s="639"/>
      <c r="AB38" s="639"/>
      <c r="AC38" s="639"/>
      <c r="AD38" s="640" t="s">
        <v>176</v>
      </c>
      <c r="AE38" s="640"/>
      <c r="AF38" s="640"/>
      <c r="AG38" s="640"/>
      <c r="AH38" s="640"/>
      <c r="AI38" s="640"/>
      <c r="AJ38" s="640"/>
      <c r="AK38" s="640"/>
      <c r="AL38" s="641" t="s">
        <v>176</v>
      </c>
      <c r="AM38" s="642"/>
      <c r="AN38" s="642"/>
      <c r="AO38" s="643"/>
      <c r="AQ38" s="699" t="s">
        <v>342</v>
      </c>
      <c r="AR38" s="700"/>
      <c r="AS38" s="700"/>
      <c r="AT38" s="700"/>
      <c r="AU38" s="700"/>
      <c r="AV38" s="700"/>
      <c r="AW38" s="700"/>
      <c r="AX38" s="700"/>
      <c r="AY38" s="701"/>
      <c r="AZ38" s="636">
        <v>35254</v>
      </c>
      <c r="BA38" s="637"/>
      <c r="BB38" s="637"/>
      <c r="BC38" s="637"/>
      <c r="BD38" s="669"/>
      <c r="BE38" s="669"/>
      <c r="BF38" s="691"/>
      <c r="BG38" s="633" t="s">
        <v>343</v>
      </c>
      <c r="BH38" s="634"/>
      <c r="BI38" s="634"/>
      <c r="BJ38" s="634"/>
      <c r="BK38" s="634"/>
      <c r="BL38" s="634"/>
      <c r="BM38" s="634"/>
      <c r="BN38" s="634"/>
      <c r="BO38" s="634"/>
      <c r="BP38" s="634"/>
      <c r="BQ38" s="634"/>
      <c r="BR38" s="634"/>
      <c r="BS38" s="634"/>
      <c r="BT38" s="634"/>
      <c r="BU38" s="635"/>
      <c r="BV38" s="636">
        <v>1959</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552602</v>
      </c>
      <c r="CS38" s="637"/>
      <c r="CT38" s="637"/>
      <c r="CU38" s="637"/>
      <c r="CV38" s="637"/>
      <c r="CW38" s="637"/>
      <c r="CX38" s="637"/>
      <c r="CY38" s="638"/>
      <c r="CZ38" s="641">
        <v>10.8</v>
      </c>
      <c r="DA38" s="667"/>
      <c r="DB38" s="667"/>
      <c r="DC38" s="671"/>
      <c r="DD38" s="645">
        <v>450681</v>
      </c>
      <c r="DE38" s="637"/>
      <c r="DF38" s="637"/>
      <c r="DG38" s="637"/>
      <c r="DH38" s="637"/>
      <c r="DI38" s="637"/>
      <c r="DJ38" s="637"/>
      <c r="DK38" s="638"/>
      <c r="DL38" s="645">
        <v>428227</v>
      </c>
      <c r="DM38" s="637"/>
      <c r="DN38" s="637"/>
      <c r="DO38" s="637"/>
      <c r="DP38" s="637"/>
      <c r="DQ38" s="637"/>
      <c r="DR38" s="637"/>
      <c r="DS38" s="637"/>
      <c r="DT38" s="637"/>
      <c r="DU38" s="637"/>
      <c r="DV38" s="638"/>
      <c r="DW38" s="641">
        <v>12.4</v>
      </c>
      <c r="DX38" s="667"/>
      <c r="DY38" s="667"/>
      <c r="DZ38" s="667"/>
      <c r="EA38" s="667"/>
      <c r="EB38" s="667"/>
      <c r="EC38" s="668"/>
    </row>
    <row r="39" spans="2:133" ht="11.25" customHeight="1" x14ac:dyDescent="0.2">
      <c r="B39" s="633" t="s">
        <v>345</v>
      </c>
      <c r="C39" s="634"/>
      <c r="D39" s="634"/>
      <c r="E39" s="634"/>
      <c r="F39" s="634"/>
      <c r="G39" s="634"/>
      <c r="H39" s="634"/>
      <c r="I39" s="634"/>
      <c r="J39" s="634"/>
      <c r="K39" s="634"/>
      <c r="L39" s="634"/>
      <c r="M39" s="634"/>
      <c r="N39" s="634"/>
      <c r="O39" s="634"/>
      <c r="P39" s="634"/>
      <c r="Q39" s="635"/>
      <c r="R39" s="636" t="s">
        <v>176</v>
      </c>
      <c r="S39" s="637"/>
      <c r="T39" s="637"/>
      <c r="U39" s="637"/>
      <c r="V39" s="637"/>
      <c r="W39" s="637"/>
      <c r="X39" s="637"/>
      <c r="Y39" s="638"/>
      <c r="Z39" s="639" t="s">
        <v>145</v>
      </c>
      <c r="AA39" s="639"/>
      <c r="AB39" s="639"/>
      <c r="AC39" s="639"/>
      <c r="AD39" s="640" t="s">
        <v>176</v>
      </c>
      <c r="AE39" s="640"/>
      <c r="AF39" s="640"/>
      <c r="AG39" s="640"/>
      <c r="AH39" s="640"/>
      <c r="AI39" s="640"/>
      <c r="AJ39" s="640"/>
      <c r="AK39" s="640"/>
      <c r="AL39" s="641" t="s">
        <v>176</v>
      </c>
      <c r="AM39" s="642"/>
      <c r="AN39" s="642"/>
      <c r="AO39" s="643"/>
      <c r="AQ39" s="699" t="s">
        <v>346</v>
      </c>
      <c r="AR39" s="700"/>
      <c r="AS39" s="700"/>
      <c r="AT39" s="700"/>
      <c r="AU39" s="700"/>
      <c r="AV39" s="700"/>
      <c r="AW39" s="700"/>
      <c r="AX39" s="700"/>
      <c r="AY39" s="701"/>
      <c r="AZ39" s="636" t="s">
        <v>176</v>
      </c>
      <c r="BA39" s="637"/>
      <c r="BB39" s="637"/>
      <c r="BC39" s="637"/>
      <c r="BD39" s="669"/>
      <c r="BE39" s="669"/>
      <c r="BF39" s="691"/>
      <c r="BG39" s="633" t="s">
        <v>347</v>
      </c>
      <c r="BH39" s="634"/>
      <c r="BI39" s="634"/>
      <c r="BJ39" s="634"/>
      <c r="BK39" s="634"/>
      <c r="BL39" s="634"/>
      <c r="BM39" s="634"/>
      <c r="BN39" s="634"/>
      <c r="BO39" s="634"/>
      <c r="BP39" s="634"/>
      <c r="BQ39" s="634"/>
      <c r="BR39" s="634"/>
      <c r="BS39" s="634"/>
      <c r="BT39" s="634"/>
      <c r="BU39" s="635"/>
      <c r="BV39" s="636">
        <v>3023</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304859</v>
      </c>
      <c r="CS39" s="669"/>
      <c r="CT39" s="669"/>
      <c r="CU39" s="669"/>
      <c r="CV39" s="669"/>
      <c r="CW39" s="669"/>
      <c r="CX39" s="669"/>
      <c r="CY39" s="670"/>
      <c r="CZ39" s="641">
        <v>6</v>
      </c>
      <c r="DA39" s="667"/>
      <c r="DB39" s="667"/>
      <c r="DC39" s="671"/>
      <c r="DD39" s="645">
        <v>232248</v>
      </c>
      <c r="DE39" s="669"/>
      <c r="DF39" s="669"/>
      <c r="DG39" s="669"/>
      <c r="DH39" s="669"/>
      <c r="DI39" s="669"/>
      <c r="DJ39" s="669"/>
      <c r="DK39" s="670"/>
      <c r="DL39" s="645" t="s">
        <v>145</v>
      </c>
      <c r="DM39" s="669"/>
      <c r="DN39" s="669"/>
      <c r="DO39" s="669"/>
      <c r="DP39" s="669"/>
      <c r="DQ39" s="669"/>
      <c r="DR39" s="669"/>
      <c r="DS39" s="669"/>
      <c r="DT39" s="669"/>
      <c r="DU39" s="669"/>
      <c r="DV39" s="670"/>
      <c r="DW39" s="641" t="s">
        <v>145</v>
      </c>
      <c r="DX39" s="667"/>
      <c r="DY39" s="667"/>
      <c r="DZ39" s="667"/>
      <c r="EA39" s="667"/>
      <c r="EB39" s="667"/>
      <c r="EC39" s="668"/>
    </row>
    <row r="40" spans="2:133" ht="11.25" customHeight="1" x14ac:dyDescent="0.2">
      <c r="B40" s="633" t="s">
        <v>349</v>
      </c>
      <c r="C40" s="634"/>
      <c r="D40" s="634"/>
      <c r="E40" s="634"/>
      <c r="F40" s="634"/>
      <c r="G40" s="634"/>
      <c r="H40" s="634"/>
      <c r="I40" s="634"/>
      <c r="J40" s="634"/>
      <c r="K40" s="634"/>
      <c r="L40" s="634"/>
      <c r="M40" s="634"/>
      <c r="N40" s="634"/>
      <c r="O40" s="634"/>
      <c r="P40" s="634"/>
      <c r="Q40" s="635"/>
      <c r="R40" s="636">
        <v>50000</v>
      </c>
      <c r="S40" s="637"/>
      <c r="T40" s="637"/>
      <c r="U40" s="637"/>
      <c r="V40" s="637"/>
      <c r="W40" s="637"/>
      <c r="X40" s="637"/>
      <c r="Y40" s="638"/>
      <c r="Z40" s="639">
        <v>0.9</v>
      </c>
      <c r="AA40" s="639"/>
      <c r="AB40" s="639"/>
      <c r="AC40" s="639"/>
      <c r="AD40" s="640" t="s">
        <v>145</v>
      </c>
      <c r="AE40" s="640"/>
      <c r="AF40" s="640"/>
      <c r="AG40" s="640"/>
      <c r="AH40" s="640"/>
      <c r="AI40" s="640"/>
      <c r="AJ40" s="640"/>
      <c r="AK40" s="640"/>
      <c r="AL40" s="641" t="s">
        <v>176</v>
      </c>
      <c r="AM40" s="642"/>
      <c r="AN40" s="642"/>
      <c r="AO40" s="643"/>
      <c r="AQ40" s="699" t="s">
        <v>350</v>
      </c>
      <c r="AR40" s="700"/>
      <c r="AS40" s="700"/>
      <c r="AT40" s="700"/>
      <c r="AU40" s="700"/>
      <c r="AV40" s="700"/>
      <c r="AW40" s="700"/>
      <c r="AX40" s="700"/>
      <c r="AY40" s="701"/>
      <c r="AZ40" s="636" t="s">
        <v>176</v>
      </c>
      <c r="BA40" s="637"/>
      <c r="BB40" s="637"/>
      <c r="BC40" s="637"/>
      <c r="BD40" s="669"/>
      <c r="BE40" s="669"/>
      <c r="BF40" s="691"/>
      <c r="BG40" s="684" t="s">
        <v>351</v>
      </c>
      <c r="BH40" s="685"/>
      <c r="BI40" s="685"/>
      <c r="BJ40" s="685"/>
      <c r="BK40" s="685"/>
      <c r="BL40" s="217"/>
      <c r="BM40" s="634" t="s">
        <v>352</v>
      </c>
      <c r="BN40" s="634"/>
      <c r="BO40" s="634"/>
      <c r="BP40" s="634"/>
      <c r="BQ40" s="634"/>
      <c r="BR40" s="634"/>
      <c r="BS40" s="634"/>
      <c r="BT40" s="634"/>
      <c r="BU40" s="635"/>
      <c r="BV40" s="636">
        <v>91</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t="s">
        <v>145</v>
      </c>
      <c r="CS40" s="637"/>
      <c r="CT40" s="637"/>
      <c r="CU40" s="637"/>
      <c r="CV40" s="637"/>
      <c r="CW40" s="637"/>
      <c r="CX40" s="637"/>
      <c r="CY40" s="638"/>
      <c r="CZ40" s="641" t="s">
        <v>176</v>
      </c>
      <c r="DA40" s="667"/>
      <c r="DB40" s="667"/>
      <c r="DC40" s="671"/>
      <c r="DD40" s="645" t="s">
        <v>176</v>
      </c>
      <c r="DE40" s="637"/>
      <c r="DF40" s="637"/>
      <c r="DG40" s="637"/>
      <c r="DH40" s="637"/>
      <c r="DI40" s="637"/>
      <c r="DJ40" s="637"/>
      <c r="DK40" s="638"/>
      <c r="DL40" s="645" t="s">
        <v>176</v>
      </c>
      <c r="DM40" s="637"/>
      <c r="DN40" s="637"/>
      <c r="DO40" s="637"/>
      <c r="DP40" s="637"/>
      <c r="DQ40" s="637"/>
      <c r="DR40" s="637"/>
      <c r="DS40" s="637"/>
      <c r="DT40" s="637"/>
      <c r="DU40" s="637"/>
      <c r="DV40" s="638"/>
      <c r="DW40" s="641" t="s">
        <v>176</v>
      </c>
      <c r="DX40" s="667"/>
      <c r="DY40" s="667"/>
      <c r="DZ40" s="667"/>
      <c r="EA40" s="667"/>
      <c r="EB40" s="667"/>
      <c r="EC40" s="668"/>
    </row>
    <row r="41" spans="2:133" ht="11.25" customHeight="1" x14ac:dyDescent="0.2">
      <c r="B41" s="657" t="s">
        <v>354</v>
      </c>
      <c r="C41" s="658"/>
      <c r="D41" s="658"/>
      <c r="E41" s="658"/>
      <c r="F41" s="658"/>
      <c r="G41" s="658"/>
      <c r="H41" s="658"/>
      <c r="I41" s="658"/>
      <c r="J41" s="658"/>
      <c r="K41" s="658"/>
      <c r="L41" s="658"/>
      <c r="M41" s="658"/>
      <c r="N41" s="658"/>
      <c r="O41" s="658"/>
      <c r="P41" s="658"/>
      <c r="Q41" s="659"/>
      <c r="R41" s="708">
        <v>5436201</v>
      </c>
      <c r="S41" s="709"/>
      <c r="T41" s="709"/>
      <c r="U41" s="709"/>
      <c r="V41" s="709"/>
      <c r="W41" s="709"/>
      <c r="X41" s="709"/>
      <c r="Y41" s="713"/>
      <c r="Z41" s="714">
        <v>100</v>
      </c>
      <c r="AA41" s="714"/>
      <c r="AB41" s="714"/>
      <c r="AC41" s="714"/>
      <c r="AD41" s="715">
        <v>3413861</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135553</v>
      </c>
      <c r="BA41" s="637"/>
      <c r="BB41" s="637"/>
      <c r="BC41" s="637"/>
      <c r="BD41" s="669"/>
      <c r="BE41" s="669"/>
      <c r="BF41" s="691"/>
      <c r="BG41" s="684"/>
      <c r="BH41" s="685"/>
      <c r="BI41" s="685"/>
      <c r="BJ41" s="685"/>
      <c r="BK41" s="685"/>
      <c r="BL41" s="217"/>
      <c r="BM41" s="634" t="s">
        <v>356</v>
      </c>
      <c r="BN41" s="634"/>
      <c r="BO41" s="634"/>
      <c r="BP41" s="634"/>
      <c r="BQ41" s="634"/>
      <c r="BR41" s="634"/>
      <c r="BS41" s="634"/>
      <c r="BT41" s="634"/>
      <c r="BU41" s="635"/>
      <c r="BV41" s="636" t="s">
        <v>145</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145</v>
      </c>
      <c r="CS41" s="669"/>
      <c r="CT41" s="669"/>
      <c r="CU41" s="669"/>
      <c r="CV41" s="669"/>
      <c r="CW41" s="669"/>
      <c r="CX41" s="669"/>
      <c r="CY41" s="670"/>
      <c r="CZ41" s="641" t="s">
        <v>145</v>
      </c>
      <c r="DA41" s="667"/>
      <c r="DB41" s="667"/>
      <c r="DC41" s="671"/>
      <c r="DD41" s="645" t="s">
        <v>145</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358</v>
      </c>
      <c r="AR42" s="706"/>
      <c r="AS42" s="706"/>
      <c r="AT42" s="706"/>
      <c r="AU42" s="706"/>
      <c r="AV42" s="706"/>
      <c r="AW42" s="706"/>
      <c r="AX42" s="706"/>
      <c r="AY42" s="707"/>
      <c r="AZ42" s="708">
        <v>417049</v>
      </c>
      <c r="BA42" s="709"/>
      <c r="BB42" s="709"/>
      <c r="BC42" s="709"/>
      <c r="BD42" s="695"/>
      <c r="BE42" s="695"/>
      <c r="BF42" s="697"/>
      <c r="BG42" s="686"/>
      <c r="BH42" s="687"/>
      <c r="BI42" s="687"/>
      <c r="BJ42" s="687"/>
      <c r="BK42" s="687"/>
      <c r="BL42" s="218"/>
      <c r="BM42" s="658" t="s">
        <v>359</v>
      </c>
      <c r="BN42" s="658"/>
      <c r="BO42" s="658"/>
      <c r="BP42" s="658"/>
      <c r="BQ42" s="658"/>
      <c r="BR42" s="658"/>
      <c r="BS42" s="658"/>
      <c r="BT42" s="658"/>
      <c r="BU42" s="659"/>
      <c r="BV42" s="708">
        <v>360</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219576</v>
      </c>
      <c r="CS42" s="669"/>
      <c r="CT42" s="669"/>
      <c r="CU42" s="669"/>
      <c r="CV42" s="669"/>
      <c r="CW42" s="669"/>
      <c r="CX42" s="669"/>
      <c r="CY42" s="670"/>
      <c r="CZ42" s="641">
        <v>4.3</v>
      </c>
      <c r="DA42" s="667"/>
      <c r="DB42" s="667"/>
      <c r="DC42" s="671"/>
      <c r="DD42" s="645">
        <v>91560</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361</v>
      </c>
      <c r="CD43" s="633" t="s">
        <v>362</v>
      </c>
      <c r="CE43" s="634"/>
      <c r="CF43" s="634"/>
      <c r="CG43" s="634"/>
      <c r="CH43" s="634"/>
      <c r="CI43" s="634"/>
      <c r="CJ43" s="634"/>
      <c r="CK43" s="634"/>
      <c r="CL43" s="634"/>
      <c r="CM43" s="634"/>
      <c r="CN43" s="634"/>
      <c r="CO43" s="634"/>
      <c r="CP43" s="634"/>
      <c r="CQ43" s="635"/>
      <c r="CR43" s="636">
        <v>14729</v>
      </c>
      <c r="CS43" s="669"/>
      <c r="CT43" s="669"/>
      <c r="CU43" s="669"/>
      <c r="CV43" s="669"/>
      <c r="CW43" s="669"/>
      <c r="CX43" s="669"/>
      <c r="CY43" s="670"/>
      <c r="CZ43" s="641">
        <v>0.3</v>
      </c>
      <c r="DA43" s="667"/>
      <c r="DB43" s="667"/>
      <c r="DC43" s="671"/>
      <c r="DD43" s="645">
        <v>14729</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310</v>
      </c>
      <c r="CE44" s="673"/>
      <c r="CF44" s="633" t="s">
        <v>364</v>
      </c>
      <c r="CG44" s="634"/>
      <c r="CH44" s="634"/>
      <c r="CI44" s="634"/>
      <c r="CJ44" s="634"/>
      <c r="CK44" s="634"/>
      <c r="CL44" s="634"/>
      <c r="CM44" s="634"/>
      <c r="CN44" s="634"/>
      <c r="CO44" s="634"/>
      <c r="CP44" s="634"/>
      <c r="CQ44" s="635"/>
      <c r="CR44" s="636">
        <v>218976</v>
      </c>
      <c r="CS44" s="637"/>
      <c r="CT44" s="637"/>
      <c r="CU44" s="637"/>
      <c r="CV44" s="637"/>
      <c r="CW44" s="637"/>
      <c r="CX44" s="637"/>
      <c r="CY44" s="638"/>
      <c r="CZ44" s="641">
        <v>4.3</v>
      </c>
      <c r="DA44" s="642"/>
      <c r="DB44" s="642"/>
      <c r="DC44" s="648"/>
      <c r="DD44" s="645">
        <v>90960</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366</v>
      </c>
      <c r="CG45" s="634"/>
      <c r="CH45" s="634"/>
      <c r="CI45" s="634"/>
      <c r="CJ45" s="634"/>
      <c r="CK45" s="634"/>
      <c r="CL45" s="634"/>
      <c r="CM45" s="634"/>
      <c r="CN45" s="634"/>
      <c r="CO45" s="634"/>
      <c r="CP45" s="634"/>
      <c r="CQ45" s="635"/>
      <c r="CR45" s="636">
        <v>31707</v>
      </c>
      <c r="CS45" s="669"/>
      <c r="CT45" s="669"/>
      <c r="CU45" s="669"/>
      <c r="CV45" s="669"/>
      <c r="CW45" s="669"/>
      <c r="CX45" s="669"/>
      <c r="CY45" s="670"/>
      <c r="CZ45" s="641">
        <v>0.6</v>
      </c>
      <c r="DA45" s="667"/>
      <c r="DB45" s="667"/>
      <c r="DC45" s="671"/>
      <c r="DD45" s="645">
        <v>7045</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367</v>
      </c>
      <c r="CG46" s="634"/>
      <c r="CH46" s="634"/>
      <c r="CI46" s="634"/>
      <c r="CJ46" s="634"/>
      <c r="CK46" s="634"/>
      <c r="CL46" s="634"/>
      <c r="CM46" s="634"/>
      <c r="CN46" s="634"/>
      <c r="CO46" s="634"/>
      <c r="CP46" s="634"/>
      <c r="CQ46" s="635"/>
      <c r="CR46" s="636">
        <v>178447</v>
      </c>
      <c r="CS46" s="637"/>
      <c r="CT46" s="637"/>
      <c r="CU46" s="637"/>
      <c r="CV46" s="637"/>
      <c r="CW46" s="637"/>
      <c r="CX46" s="637"/>
      <c r="CY46" s="638"/>
      <c r="CZ46" s="641">
        <v>3.5</v>
      </c>
      <c r="DA46" s="642"/>
      <c r="DB46" s="642"/>
      <c r="DC46" s="648"/>
      <c r="DD46" s="645">
        <v>82993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368</v>
      </c>
      <c r="CG47" s="634"/>
      <c r="CH47" s="634"/>
      <c r="CI47" s="634"/>
      <c r="CJ47" s="634"/>
      <c r="CK47" s="634"/>
      <c r="CL47" s="634"/>
      <c r="CM47" s="634"/>
      <c r="CN47" s="634"/>
      <c r="CO47" s="634"/>
      <c r="CP47" s="634"/>
      <c r="CQ47" s="635"/>
      <c r="CR47" s="636">
        <v>600</v>
      </c>
      <c r="CS47" s="669"/>
      <c r="CT47" s="669"/>
      <c r="CU47" s="669"/>
      <c r="CV47" s="669"/>
      <c r="CW47" s="669"/>
      <c r="CX47" s="669"/>
      <c r="CY47" s="670"/>
      <c r="CZ47" s="641">
        <v>0</v>
      </c>
      <c r="DA47" s="667"/>
      <c r="DB47" s="667"/>
      <c r="DC47" s="671"/>
      <c r="DD47" s="645">
        <v>600</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369</v>
      </c>
      <c r="CG48" s="634"/>
      <c r="CH48" s="634"/>
      <c r="CI48" s="634"/>
      <c r="CJ48" s="634"/>
      <c r="CK48" s="634"/>
      <c r="CL48" s="634"/>
      <c r="CM48" s="634"/>
      <c r="CN48" s="634"/>
      <c r="CO48" s="634"/>
      <c r="CP48" s="634"/>
      <c r="CQ48" s="635"/>
      <c r="CR48" s="636" t="s">
        <v>145</v>
      </c>
      <c r="CS48" s="637"/>
      <c r="CT48" s="637"/>
      <c r="CU48" s="637"/>
      <c r="CV48" s="637"/>
      <c r="CW48" s="637"/>
      <c r="CX48" s="637"/>
      <c r="CY48" s="638"/>
      <c r="CZ48" s="641" t="s">
        <v>145</v>
      </c>
      <c r="DA48" s="642"/>
      <c r="DB48" s="642"/>
      <c r="DC48" s="648"/>
      <c r="DD48" s="645" t="s">
        <v>145</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370</v>
      </c>
      <c r="CE49" s="658"/>
      <c r="CF49" s="658"/>
      <c r="CG49" s="658"/>
      <c r="CH49" s="658"/>
      <c r="CI49" s="658"/>
      <c r="CJ49" s="658"/>
      <c r="CK49" s="658"/>
      <c r="CL49" s="658"/>
      <c r="CM49" s="658"/>
      <c r="CN49" s="658"/>
      <c r="CO49" s="658"/>
      <c r="CP49" s="658"/>
      <c r="CQ49" s="659"/>
      <c r="CR49" s="708">
        <v>5104695</v>
      </c>
      <c r="CS49" s="695"/>
      <c r="CT49" s="695"/>
      <c r="CU49" s="695"/>
      <c r="CV49" s="695"/>
      <c r="CW49" s="695"/>
      <c r="CX49" s="695"/>
      <c r="CY49" s="724"/>
      <c r="CZ49" s="716">
        <v>100</v>
      </c>
      <c r="DA49" s="725"/>
      <c r="DB49" s="725"/>
      <c r="DC49" s="726"/>
      <c r="DD49" s="727">
        <v>3745013</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WZd+KOgfWP3a2/o8D5sC/fzvWG9kL8wn1kW69XLTr7yS0HfBw8BhwtE2SPvyVZkfqusilSuNEqNJ4toxZ3He6A==" saltValue="Fz0Umz2lPwQxHJ7igJ+/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393</v>
      </c>
      <c r="C7" s="763"/>
      <c r="D7" s="763"/>
      <c r="E7" s="763"/>
      <c r="F7" s="763"/>
      <c r="G7" s="763"/>
      <c r="H7" s="763"/>
      <c r="I7" s="763"/>
      <c r="J7" s="763"/>
      <c r="K7" s="763"/>
      <c r="L7" s="763"/>
      <c r="M7" s="763"/>
      <c r="N7" s="763"/>
      <c r="O7" s="763"/>
      <c r="P7" s="764"/>
      <c r="Q7" s="765">
        <v>5436</v>
      </c>
      <c r="R7" s="766"/>
      <c r="S7" s="766"/>
      <c r="T7" s="766"/>
      <c r="U7" s="766"/>
      <c r="V7" s="766">
        <v>5104</v>
      </c>
      <c r="W7" s="766"/>
      <c r="X7" s="766"/>
      <c r="Y7" s="766"/>
      <c r="Z7" s="766"/>
      <c r="AA7" s="766">
        <v>332</v>
      </c>
      <c r="AB7" s="766"/>
      <c r="AC7" s="766"/>
      <c r="AD7" s="766"/>
      <c r="AE7" s="767"/>
      <c r="AF7" s="768">
        <v>192</v>
      </c>
      <c r="AG7" s="769"/>
      <c r="AH7" s="769"/>
      <c r="AI7" s="769"/>
      <c r="AJ7" s="770"/>
      <c r="AK7" s="771">
        <v>97</v>
      </c>
      <c r="AL7" s="772"/>
      <c r="AM7" s="772"/>
      <c r="AN7" s="772"/>
      <c r="AO7" s="772"/>
      <c r="AP7" s="772">
        <v>4176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395</v>
      </c>
      <c r="B23" s="802" t="s">
        <v>396</v>
      </c>
      <c r="C23" s="803"/>
      <c r="D23" s="803"/>
      <c r="E23" s="803"/>
      <c r="F23" s="803"/>
      <c r="G23" s="803"/>
      <c r="H23" s="803"/>
      <c r="I23" s="803"/>
      <c r="J23" s="803"/>
      <c r="K23" s="803"/>
      <c r="L23" s="803"/>
      <c r="M23" s="803"/>
      <c r="N23" s="803"/>
      <c r="O23" s="803"/>
      <c r="P23" s="804"/>
      <c r="Q23" s="805">
        <v>5436</v>
      </c>
      <c r="R23" s="806"/>
      <c r="S23" s="806"/>
      <c r="T23" s="806"/>
      <c r="U23" s="806"/>
      <c r="V23" s="806">
        <v>5104</v>
      </c>
      <c r="W23" s="806"/>
      <c r="X23" s="806"/>
      <c r="Y23" s="806"/>
      <c r="Z23" s="806"/>
      <c r="AA23" s="806">
        <v>332</v>
      </c>
      <c r="AB23" s="806"/>
      <c r="AC23" s="806"/>
      <c r="AD23" s="806"/>
      <c r="AE23" s="807"/>
      <c r="AF23" s="808">
        <v>192</v>
      </c>
      <c r="AG23" s="806"/>
      <c r="AH23" s="806"/>
      <c r="AI23" s="806"/>
      <c r="AJ23" s="809"/>
      <c r="AK23" s="810"/>
      <c r="AL23" s="811"/>
      <c r="AM23" s="811"/>
      <c r="AN23" s="811"/>
      <c r="AO23" s="811"/>
      <c r="AP23" s="806">
        <v>4176</v>
      </c>
      <c r="AQ23" s="806"/>
      <c r="AR23" s="806"/>
      <c r="AS23" s="806"/>
      <c r="AT23" s="806"/>
      <c r="AU23" s="822"/>
      <c r="AV23" s="822"/>
      <c r="AW23" s="822"/>
      <c r="AX23" s="822"/>
      <c r="AY23" s="823"/>
      <c r="AZ23" s="824" t="s">
        <v>397</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376</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408</v>
      </c>
      <c r="C28" s="763"/>
      <c r="D28" s="763"/>
      <c r="E28" s="763"/>
      <c r="F28" s="763"/>
      <c r="G28" s="763"/>
      <c r="H28" s="763"/>
      <c r="I28" s="763"/>
      <c r="J28" s="763"/>
      <c r="K28" s="763"/>
      <c r="L28" s="763"/>
      <c r="M28" s="763"/>
      <c r="N28" s="763"/>
      <c r="O28" s="763"/>
      <c r="P28" s="764"/>
      <c r="Q28" s="835">
        <v>1627</v>
      </c>
      <c r="R28" s="836"/>
      <c r="S28" s="836"/>
      <c r="T28" s="836"/>
      <c r="U28" s="836"/>
      <c r="V28" s="836">
        <v>1500</v>
      </c>
      <c r="W28" s="836"/>
      <c r="X28" s="836"/>
      <c r="Y28" s="836"/>
      <c r="Z28" s="836"/>
      <c r="AA28" s="836">
        <v>127</v>
      </c>
      <c r="AB28" s="836"/>
      <c r="AC28" s="836"/>
      <c r="AD28" s="836"/>
      <c r="AE28" s="837"/>
      <c r="AF28" s="838">
        <v>127</v>
      </c>
      <c r="AG28" s="836"/>
      <c r="AH28" s="836"/>
      <c r="AI28" s="836"/>
      <c r="AJ28" s="839"/>
      <c r="AK28" s="840">
        <v>144</v>
      </c>
      <c r="AL28" s="841"/>
      <c r="AM28" s="841"/>
      <c r="AN28" s="841"/>
      <c r="AO28" s="841"/>
      <c r="AP28" s="841" t="s">
        <v>529</v>
      </c>
      <c r="AQ28" s="841"/>
      <c r="AR28" s="841"/>
      <c r="AS28" s="841"/>
      <c r="AT28" s="841"/>
      <c r="AU28" s="841" t="s">
        <v>529</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409</v>
      </c>
      <c r="C29" s="794"/>
      <c r="D29" s="794"/>
      <c r="E29" s="794"/>
      <c r="F29" s="794"/>
      <c r="G29" s="794"/>
      <c r="H29" s="794"/>
      <c r="I29" s="794"/>
      <c r="J29" s="794"/>
      <c r="K29" s="794"/>
      <c r="L29" s="794"/>
      <c r="M29" s="794"/>
      <c r="N29" s="794"/>
      <c r="O29" s="794"/>
      <c r="P29" s="795"/>
      <c r="Q29" s="796">
        <v>1437</v>
      </c>
      <c r="R29" s="797"/>
      <c r="S29" s="797"/>
      <c r="T29" s="797"/>
      <c r="U29" s="797"/>
      <c r="V29" s="797">
        <v>1328</v>
      </c>
      <c r="W29" s="797"/>
      <c r="X29" s="797"/>
      <c r="Y29" s="797"/>
      <c r="Z29" s="797"/>
      <c r="AA29" s="797">
        <v>109</v>
      </c>
      <c r="AB29" s="797"/>
      <c r="AC29" s="797"/>
      <c r="AD29" s="797"/>
      <c r="AE29" s="798"/>
      <c r="AF29" s="799">
        <v>109</v>
      </c>
      <c r="AG29" s="800"/>
      <c r="AH29" s="800"/>
      <c r="AI29" s="800"/>
      <c r="AJ29" s="801"/>
      <c r="AK29" s="847">
        <v>223</v>
      </c>
      <c r="AL29" s="843"/>
      <c r="AM29" s="843"/>
      <c r="AN29" s="843"/>
      <c r="AO29" s="843"/>
      <c r="AP29" s="843" t="s">
        <v>529</v>
      </c>
      <c r="AQ29" s="843"/>
      <c r="AR29" s="843"/>
      <c r="AS29" s="843"/>
      <c r="AT29" s="843"/>
      <c r="AU29" s="843" t="s">
        <v>529</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410</v>
      </c>
      <c r="C30" s="794"/>
      <c r="D30" s="794"/>
      <c r="E30" s="794"/>
      <c r="F30" s="794"/>
      <c r="G30" s="794"/>
      <c r="H30" s="794"/>
      <c r="I30" s="794"/>
      <c r="J30" s="794"/>
      <c r="K30" s="794"/>
      <c r="L30" s="794"/>
      <c r="M30" s="794"/>
      <c r="N30" s="794"/>
      <c r="O30" s="794"/>
      <c r="P30" s="795"/>
      <c r="Q30" s="796">
        <v>189</v>
      </c>
      <c r="R30" s="797"/>
      <c r="S30" s="797"/>
      <c r="T30" s="797"/>
      <c r="U30" s="797"/>
      <c r="V30" s="797">
        <v>189</v>
      </c>
      <c r="W30" s="797"/>
      <c r="X30" s="797"/>
      <c r="Y30" s="797"/>
      <c r="Z30" s="797"/>
      <c r="AA30" s="797">
        <v>0</v>
      </c>
      <c r="AB30" s="797"/>
      <c r="AC30" s="797"/>
      <c r="AD30" s="797"/>
      <c r="AE30" s="798"/>
      <c r="AF30" s="799">
        <v>0</v>
      </c>
      <c r="AG30" s="800"/>
      <c r="AH30" s="800"/>
      <c r="AI30" s="800"/>
      <c r="AJ30" s="801"/>
      <c r="AK30" s="847">
        <v>41</v>
      </c>
      <c r="AL30" s="843"/>
      <c r="AM30" s="843"/>
      <c r="AN30" s="843"/>
      <c r="AO30" s="843"/>
      <c r="AP30" s="843" t="s">
        <v>529</v>
      </c>
      <c r="AQ30" s="843"/>
      <c r="AR30" s="843"/>
      <c r="AS30" s="843"/>
      <c r="AT30" s="843"/>
      <c r="AU30" s="843" t="s">
        <v>529</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411</v>
      </c>
      <c r="C31" s="794"/>
      <c r="D31" s="794"/>
      <c r="E31" s="794"/>
      <c r="F31" s="794"/>
      <c r="G31" s="794"/>
      <c r="H31" s="794"/>
      <c r="I31" s="794"/>
      <c r="J31" s="794"/>
      <c r="K31" s="794"/>
      <c r="L31" s="794"/>
      <c r="M31" s="794"/>
      <c r="N31" s="794"/>
      <c r="O31" s="794"/>
      <c r="P31" s="795"/>
      <c r="Q31" s="796">
        <v>231</v>
      </c>
      <c r="R31" s="797"/>
      <c r="S31" s="797"/>
      <c r="T31" s="797"/>
      <c r="U31" s="797"/>
      <c r="V31" s="797">
        <v>262</v>
      </c>
      <c r="W31" s="797"/>
      <c r="X31" s="797"/>
      <c r="Y31" s="797"/>
      <c r="Z31" s="797"/>
      <c r="AA31" s="797">
        <v>-31</v>
      </c>
      <c r="AB31" s="797"/>
      <c r="AC31" s="797"/>
      <c r="AD31" s="797"/>
      <c r="AE31" s="798"/>
      <c r="AF31" s="799">
        <v>134</v>
      </c>
      <c r="AG31" s="800"/>
      <c r="AH31" s="800"/>
      <c r="AI31" s="800"/>
      <c r="AJ31" s="801"/>
      <c r="AK31" s="847">
        <v>0</v>
      </c>
      <c r="AL31" s="843"/>
      <c r="AM31" s="843"/>
      <c r="AN31" s="843"/>
      <c r="AO31" s="843"/>
      <c r="AP31" s="843">
        <v>216</v>
      </c>
      <c r="AQ31" s="843"/>
      <c r="AR31" s="843"/>
      <c r="AS31" s="843"/>
      <c r="AT31" s="843"/>
      <c r="AU31" s="843">
        <v>0</v>
      </c>
      <c r="AV31" s="843"/>
      <c r="AW31" s="843"/>
      <c r="AX31" s="843"/>
      <c r="AY31" s="843"/>
      <c r="AZ31" s="844"/>
      <c r="BA31" s="844"/>
      <c r="BB31" s="844"/>
      <c r="BC31" s="844"/>
      <c r="BD31" s="844"/>
      <c r="BE31" s="845" t="s">
        <v>412</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47"/>
      <c r="AL32" s="843"/>
      <c r="AM32" s="843"/>
      <c r="AN32" s="843"/>
      <c r="AO32" s="843"/>
      <c r="AP32" s="843"/>
      <c r="AQ32" s="843"/>
      <c r="AR32" s="843"/>
      <c r="AS32" s="843"/>
      <c r="AT32" s="843"/>
      <c r="AU32" s="843"/>
      <c r="AV32" s="843"/>
      <c r="AW32" s="843"/>
      <c r="AX32" s="843"/>
      <c r="AY32" s="843"/>
      <c r="AZ32" s="844"/>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413</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395</v>
      </c>
      <c r="B63" s="802" t="s">
        <v>414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370</v>
      </c>
      <c r="AG63" s="857"/>
      <c r="AH63" s="857"/>
      <c r="AI63" s="857"/>
      <c r="AJ63" s="858"/>
      <c r="AK63" s="859"/>
      <c r="AL63" s="854"/>
      <c r="AM63" s="854"/>
      <c r="AN63" s="854"/>
      <c r="AO63" s="854"/>
      <c r="AP63" s="857">
        <v>216</v>
      </c>
      <c r="AQ63" s="857"/>
      <c r="AR63" s="857"/>
      <c r="AS63" s="857"/>
      <c r="AT63" s="857"/>
      <c r="AU63" s="857">
        <v>0</v>
      </c>
      <c r="AV63" s="857"/>
      <c r="AW63" s="857"/>
      <c r="AX63" s="857"/>
      <c r="AY63" s="857"/>
      <c r="AZ63" s="861"/>
      <c r="BA63" s="861"/>
      <c r="BB63" s="861"/>
      <c r="BC63" s="861"/>
      <c r="BD63" s="861"/>
      <c r="BE63" s="862"/>
      <c r="BF63" s="862"/>
      <c r="BG63" s="862"/>
      <c r="BH63" s="862"/>
      <c r="BI63" s="863"/>
      <c r="BJ63" s="864" t="s">
        <v>415</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417</v>
      </c>
      <c r="B66" s="741"/>
      <c r="C66" s="741"/>
      <c r="D66" s="741"/>
      <c r="E66" s="741"/>
      <c r="F66" s="741"/>
      <c r="G66" s="741"/>
      <c r="H66" s="741"/>
      <c r="I66" s="741"/>
      <c r="J66" s="741"/>
      <c r="K66" s="741"/>
      <c r="L66" s="741"/>
      <c r="M66" s="741"/>
      <c r="N66" s="741"/>
      <c r="O66" s="741"/>
      <c r="P66" s="742"/>
      <c r="Q66" s="746" t="s">
        <v>418</v>
      </c>
      <c r="R66" s="747"/>
      <c r="S66" s="747"/>
      <c r="T66" s="747"/>
      <c r="U66" s="748"/>
      <c r="V66" s="746" t="s">
        <v>419</v>
      </c>
      <c r="W66" s="747"/>
      <c r="X66" s="747"/>
      <c r="Y66" s="747"/>
      <c r="Z66" s="748"/>
      <c r="AA66" s="746" t="s">
        <v>420</v>
      </c>
      <c r="AB66" s="747"/>
      <c r="AC66" s="747"/>
      <c r="AD66" s="747"/>
      <c r="AE66" s="748"/>
      <c r="AF66" s="867" t="s">
        <v>421</v>
      </c>
      <c r="AG66" s="828"/>
      <c r="AH66" s="828"/>
      <c r="AI66" s="828"/>
      <c r="AJ66" s="868"/>
      <c r="AK66" s="746" t="s">
        <v>422</v>
      </c>
      <c r="AL66" s="741"/>
      <c r="AM66" s="741"/>
      <c r="AN66" s="741"/>
      <c r="AO66" s="742"/>
      <c r="AP66" s="746" t="s">
        <v>423</v>
      </c>
      <c r="AQ66" s="747"/>
      <c r="AR66" s="747"/>
      <c r="AS66" s="747"/>
      <c r="AT66" s="748"/>
      <c r="AU66" s="746" t="s">
        <v>424</v>
      </c>
      <c r="AV66" s="747"/>
      <c r="AW66" s="747"/>
      <c r="AX66" s="747"/>
      <c r="AY66" s="748"/>
      <c r="AZ66" s="746" t="s">
        <v>383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595</v>
      </c>
      <c r="C68" s="883"/>
      <c r="D68" s="883"/>
      <c r="E68" s="883"/>
      <c r="F68" s="883"/>
      <c r="G68" s="883"/>
      <c r="H68" s="883"/>
      <c r="I68" s="883"/>
      <c r="J68" s="883"/>
      <c r="K68" s="883"/>
      <c r="L68" s="883"/>
      <c r="M68" s="883"/>
      <c r="N68" s="883"/>
      <c r="O68" s="883"/>
      <c r="P68" s="884"/>
      <c r="Q68" s="885">
        <v>21460</v>
      </c>
      <c r="R68" s="879"/>
      <c r="S68" s="879"/>
      <c r="T68" s="879"/>
      <c r="U68" s="879"/>
      <c r="V68" s="879">
        <v>20756</v>
      </c>
      <c r="W68" s="879"/>
      <c r="X68" s="879"/>
      <c r="Y68" s="879"/>
      <c r="Z68" s="879"/>
      <c r="AA68" s="879">
        <v>704</v>
      </c>
      <c r="AB68" s="879"/>
      <c r="AC68" s="879"/>
      <c r="AD68" s="879"/>
      <c r="AE68" s="879"/>
      <c r="AF68" s="879">
        <v>704</v>
      </c>
      <c r="AG68" s="879"/>
      <c r="AH68" s="879"/>
      <c r="AI68" s="879"/>
      <c r="AJ68" s="879"/>
      <c r="AK68" s="879" t="s">
        <v>529</v>
      </c>
      <c r="AL68" s="879"/>
      <c r="AM68" s="879"/>
      <c r="AN68" s="879"/>
      <c r="AO68" s="879"/>
      <c r="AP68" s="879" t="s">
        <v>529</v>
      </c>
      <c r="AQ68" s="879"/>
      <c r="AR68" s="879"/>
      <c r="AS68" s="879"/>
      <c r="AT68" s="879"/>
      <c r="AU68" s="879" t="s">
        <v>529</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596</v>
      </c>
      <c r="C69" s="887"/>
      <c r="D69" s="887"/>
      <c r="E69" s="887"/>
      <c r="F69" s="887"/>
      <c r="G69" s="887"/>
      <c r="H69" s="887"/>
      <c r="I69" s="887"/>
      <c r="J69" s="887"/>
      <c r="K69" s="887"/>
      <c r="L69" s="887"/>
      <c r="M69" s="887"/>
      <c r="N69" s="887"/>
      <c r="O69" s="887"/>
      <c r="P69" s="888"/>
      <c r="Q69" s="889">
        <v>179</v>
      </c>
      <c r="R69" s="843"/>
      <c r="S69" s="843"/>
      <c r="T69" s="843"/>
      <c r="U69" s="843"/>
      <c r="V69" s="843">
        <v>132</v>
      </c>
      <c r="W69" s="843"/>
      <c r="X69" s="843"/>
      <c r="Y69" s="843"/>
      <c r="Z69" s="843"/>
      <c r="AA69" s="843">
        <v>47</v>
      </c>
      <c r="AB69" s="843"/>
      <c r="AC69" s="843"/>
      <c r="AD69" s="843"/>
      <c r="AE69" s="843"/>
      <c r="AF69" s="843">
        <v>47</v>
      </c>
      <c r="AG69" s="843"/>
      <c r="AH69" s="843"/>
      <c r="AI69" s="843"/>
      <c r="AJ69" s="843"/>
      <c r="AK69" s="843" t="s">
        <v>529</v>
      </c>
      <c r="AL69" s="843"/>
      <c r="AM69" s="843"/>
      <c r="AN69" s="843"/>
      <c r="AO69" s="843"/>
      <c r="AP69" s="843" t="s">
        <v>529</v>
      </c>
      <c r="AQ69" s="843"/>
      <c r="AR69" s="843"/>
      <c r="AS69" s="843"/>
      <c r="AT69" s="843"/>
      <c r="AU69" s="843" t="s">
        <v>529</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597</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t="s">
        <v>529</v>
      </c>
      <c r="AL70" s="843"/>
      <c r="AM70" s="843"/>
      <c r="AN70" s="843"/>
      <c r="AO70" s="843"/>
      <c r="AP70" s="843" t="s">
        <v>529</v>
      </c>
      <c r="AQ70" s="843"/>
      <c r="AR70" s="843"/>
      <c r="AS70" s="843"/>
      <c r="AT70" s="843"/>
      <c r="AU70" s="843" t="s">
        <v>529</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598</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529</v>
      </c>
      <c r="AL71" s="843"/>
      <c r="AM71" s="843"/>
      <c r="AN71" s="843"/>
      <c r="AO71" s="843"/>
      <c r="AP71" s="843" t="s">
        <v>529</v>
      </c>
      <c r="AQ71" s="843"/>
      <c r="AR71" s="843"/>
      <c r="AS71" s="843"/>
      <c r="AT71" s="843"/>
      <c r="AU71" s="843" t="s">
        <v>529</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599</v>
      </c>
      <c r="C72" s="887"/>
      <c r="D72" s="887"/>
      <c r="E72" s="887"/>
      <c r="F72" s="887"/>
      <c r="G72" s="887"/>
      <c r="H72" s="887"/>
      <c r="I72" s="887"/>
      <c r="J72" s="887"/>
      <c r="K72" s="887"/>
      <c r="L72" s="887"/>
      <c r="M72" s="887"/>
      <c r="N72" s="887"/>
      <c r="O72" s="887"/>
      <c r="P72" s="888"/>
      <c r="Q72" s="889">
        <v>2423</v>
      </c>
      <c r="R72" s="843"/>
      <c r="S72" s="843"/>
      <c r="T72" s="843"/>
      <c r="U72" s="843"/>
      <c r="V72" s="843">
        <v>2308</v>
      </c>
      <c r="W72" s="843"/>
      <c r="X72" s="843"/>
      <c r="Y72" s="843"/>
      <c r="Z72" s="843"/>
      <c r="AA72" s="843">
        <v>115</v>
      </c>
      <c r="AB72" s="843"/>
      <c r="AC72" s="843"/>
      <c r="AD72" s="843"/>
      <c r="AE72" s="843"/>
      <c r="AF72" s="843">
        <v>115</v>
      </c>
      <c r="AG72" s="843"/>
      <c r="AH72" s="843"/>
      <c r="AI72" s="843"/>
      <c r="AJ72" s="843"/>
      <c r="AK72" s="843" t="s">
        <v>529</v>
      </c>
      <c r="AL72" s="843"/>
      <c r="AM72" s="843"/>
      <c r="AN72" s="843"/>
      <c r="AO72" s="843"/>
      <c r="AP72" s="843" t="s">
        <v>529</v>
      </c>
      <c r="AQ72" s="843"/>
      <c r="AR72" s="843"/>
      <c r="AS72" s="843"/>
      <c r="AT72" s="843"/>
      <c r="AU72" s="843" t="s">
        <v>529</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600</v>
      </c>
      <c r="C73" s="887"/>
      <c r="D73" s="887"/>
      <c r="E73" s="887"/>
      <c r="F73" s="887"/>
      <c r="G73" s="887"/>
      <c r="H73" s="887"/>
      <c r="I73" s="887"/>
      <c r="J73" s="887"/>
      <c r="K73" s="887"/>
      <c r="L73" s="887"/>
      <c r="M73" s="887"/>
      <c r="N73" s="887"/>
      <c r="O73" s="887"/>
      <c r="P73" s="888"/>
      <c r="Q73" s="889">
        <v>719774</v>
      </c>
      <c r="R73" s="843"/>
      <c r="S73" s="843"/>
      <c r="T73" s="843"/>
      <c r="U73" s="843"/>
      <c r="V73" s="843">
        <v>711648</v>
      </c>
      <c r="W73" s="843"/>
      <c r="X73" s="843"/>
      <c r="Y73" s="843"/>
      <c r="Z73" s="843"/>
      <c r="AA73" s="843">
        <v>8126</v>
      </c>
      <c r="AB73" s="843"/>
      <c r="AC73" s="843"/>
      <c r="AD73" s="843"/>
      <c r="AE73" s="843"/>
      <c r="AF73" s="843">
        <v>8126</v>
      </c>
      <c r="AG73" s="843"/>
      <c r="AH73" s="843"/>
      <c r="AI73" s="843"/>
      <c r="AJ73" s="843"/>
      <c r="AK73" s="843" t="s">
        <v>529</v>
      </c>
      <c r="AL73" s="843"/>
      <c r="AM73" s="843"/>
      <c r="AN73" s="843"/>
      <c r="AO73" s="843"/>
      <c r="AP73" s="843" t="s">
        <v>529</v>
      </c>
      <c r="AQ73" s="843"/>
      <c r="AR73" s="843"/>
      <c r="AS73" s="843"/>
      <c r="AT73" s="843"/>
      <c r="AU73" s="843" t="s">
        <v>529</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601</v>
      </c>
      <c r="C74" s="887"/>
      <c r="D74" s="887"/>
      <c r="E74" s="887"/>
      <c r="F74" s="887"/>
      <c r="G74" s="887"/>
      <c r="H74" s="887"/>
      <c r="I74" s="887"/>
      <c r="J74" s="887"/>
      <c r="K74" s="887"/>
      <c r="L74" s="887"/>
      <c r="M74" s="887"/>
      <c r="N74" s="887"/>
      <c r="O74" s="887"/>
      <c r="P74" s="888"/>
      <c r="Q74" s="889">
        <v>7503</v>
      </c>
      <c r="R74" s="843"/>
      <c r="S74" s="843"/>
      <c r="T74" s="843"/>
      <c r="U74" s="843"/>
      <c r="V74" s="843">
        <v>7333</v>
      </c>
      <c r="W74" s="843"/>
      <c r="X74" s="843"/>
      <c r="Y74" s="843"/>
      <c r="Z74" s="843"/>
      <c r="AA74" s="843">
        <v>170</v>
      </c>
      <c r="AB74" s="843"/>
      <c r="AC74" s="843"/>
      <c r="AD74" s="843"/>
      <c r="AE74" s="843"/>
      <c r="AF74" s="843">
        <v>170</v>
      </c>
      <c r="AG74" s="843"/>
      <c r="AH74" s="843"/>
      <c r="AI74" s="843"/>
      <c r="AJ74" s="843"/>
      <c r="AK74" s="843" t="s">
        <v>529</v>
      </c>
      <c r="AL74" s="843"/>
      <c r="AM74" s="843"/>
      <c r="AN74" s="843"/>
      <c r="AO74" s="843"/>
      <c r="AP74" s="843">
        <v>4444</v>
      </c>
      <c r="AQ74" s="843"/>
      <c r="AR74" s="843"/>
      <c r="AS74" s="843"/>
      <c r="AT74" s="843"/>
      <c r="AU74" s="843">
        <v>373</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602</v>
      </c>
      <c r="C75" s="887"/>
      <c r="D75" s="887"/>
      <c r="E75" s="887"/>
      <c r="F75" s="887"/>
      <c r="G75" s="887"/>
      <c r="H75" s="887"/>
      <c r="I75" s="887"/>
      <c r="J75" s="887"/>
      <c r="K75" s="887"/>
      <c r="L75" s="887"/>
      <c r="M75" s="887"/>
      <c r="N75" s="887"/>
      <c r="O75" s="887"/>
      <c r="P75" s="888"/>
      <c r="Q75" s="890">
        <v>4745</v>
      </c>
      <c r="R75" s="891"/>
      <c r="S75" s="891"/>
      <c r="T75" s="891"/>
      <c r="U75" s="847"/>
      <c r="V75" s="892">
        <v>4618</v>
      </c>
      <c r="W75" s="891"/>
      <c r="X75" s="891"/>
      <c r="Y75" s="891"/>
      <c r="Z75" s="847"/>
      <c r="AA75" s="892">
        <v>127</v>
      </c>
      <c r="AB75" s="891"/>
      <c r="AC75" s="891"/>
      <c r="AD75" s="891"/>
      <c r="AE75" s="847"/>
      <c r="AF75" s="892" t="s">
        <v>529</v>
      </c>
      <c r="AG75" s="891"/>
      <c r="AH75" s="891"/>
      <c r="AI75" s="891"/>
      <c r="AJ75" s="847"/>
      <c r="AK75" s="892" t="s">
        <v>529</v>
      </c>
      <c r="AL75" s="891"/>
      <c r="AM75" s="891"/>
      <c r="AN75" s="891"/>
      <c r="AO75" s="847"/>
      <c r="AP75" s="892">
        <v>10551</v>
      </c>
      <c r="AQ75" s="891"/>
      <c r="AR75" s="891"/>
      <c r="AS75" s="891"/>
      <c r="AT75" s="847"/>
      <c r="AU75" s="892">
        <v>35</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603</v>
      </c>
      <c r="C76" s="887"/>
      <c r="D76" s="887"/>
      <c r="E76" s="887"/>
      <c r="F76" s="887"/>
      <c r="G76" s="887"/>
      <c r="H76" s="887"/>
      <c r="I76" s="887"/>
      <c r="J76" s="887"/>
      <c r="K76" s="887"/>
      <c r="L76" s="887"/>
      <c r="M76" s="887"/>
      <c r="N76" s="887"/>
      <c r="O76" s="887"/>
      <c r="P76" s="888"/>
      <c r="Q76" s="890">
        <v>3494</v>
      </c>
      <c r="R76" s="891"/>
      <c r="S76" s="891"/>
      <c r="T76" s="891"/>
      <c r="U76" s="847"/>
      <c r="V76" s="892">
        <v>3183</v>
      </c>
      <c r="W76" s="891"/>
      <c r="X76" s="891"/>
      <c r="Y76" s="891"/>
      <c r="Z76" s="847"/>
      <c r="AA76" s="892">
        <v>311</v>
      </c>
      <c r="AB76" s="891"/>
      <c r="AC76" s="891"/>
      <c r="AD76" s="891"/>
      <c r="AE76" s="847"/>
      <c r="AF76" s="892" t="s">
        <v>529</v>
      </c>
      <c r="AG76" s="891"/>
      <c r="AH76" s="891"/>
      <c r="AI76" s="891"/>
      <c r="AJ76" s="847"/>
      <c r="AK76" s="892" t="s">
        <v>529</v>
      </c>
      <c r="AL76" s="891"/>
      <c r="AM76" s="891"/>
      <c r="AN76" s="891"/>
      <c r="AO76" s="847"/>
      <c r="AP76" s="892">
        <v>889</v>
      </c>
      <c r="AQ76" s="891"/>
      <c r="AR76" s="891"/>
      <c r="AS76" s="891"/>
      <c r="AT76" s="847"/>
      <c r="AU76" s="892">
        <v>42</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604</v>
      </c>
      <c r="C77" s="887"/>
      <c r="D77" s="887"/>
      <c r="E77" s="887"/>
      <c r="F77" s="887"/>
      <c r="G77" s="887"/>
      <c r="H77" s="887"/>
      <c r="I77" s="887"/>
      <c r="J77" s="887"/>
      <c r="K77" s="887"/>
      <c r="L77" s="887"/>
      <c r="M77" s="887"/>
      <c r="N77" s="887"/>
      <c r="O77" s="887"/>
      <c r="P77" s="888"/>
      <c r="Q77" s="890">
        <v>162</v>
      </c>
      <c r="R77" s="891"/>
      <c r="S77" s="891"/>
      <c r="T77" s="891"/>
      <c r="U77" s="847"/>
      <c r="V77" s="892">
        <v>151</v>
      </c>
      <c r="W77" s="891"/>
      <c r="X77" s="891"/>
      <c r="Y77" s="891"/>
      <c r="Z77" s="847"/>
      <c r="AA77" s="892">
        <v>11</v>
      </c>
      <c r="AB77" s="891"/>
      <c r="AC77" s="891"/>
      <c r="AD77" s="891"/>
      <c r="AE77" s="847"/>
      <c r="AF77" s="892">
        <v>11</v>
      </c>
      <c r="AG77" s="891"/>
      <c r="AH77" s="891"/>
      <c r="AI77" s="891"/>
      <c r="AJ77" s="847"/>
      <c r="AK77" s="892" t="s">
        <v>529</v>
      </c>
      <c r="AL77" s="891"/>
      <c r="AM77" s="891"/>
      <c r="AN77" s="891"/>
      <c r="AO77" s="847"/>
      <c r="AP77" s="892" t="s">
        <v>529</v>
      </c>
      <c r="AQ77" s="891"/>
      <c r="AR77" s="891"/>
      <c r="AS77" s="891"/>
      <c r="AT77" s="847"/>
      <c r="AU77" s="892" t="s">
        <v>529</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t="s">
        <v>605</v>
      </c>
      <c r="C78" s="887"/>
      <c r="D78" s="887"/>
      <c r="E78" s="887"/>
      <c r="F78" s="887"/>
      <c r="G78" s="887"/>
      <c r="H78" s="887"/>
      <c r="I78" s="887"/>
      <c r="J78" s="887"/>
      <c r="K78" s="887"/>
      <c r="L78" s="887"/>
      <c r="M78" s="887"/>
      <c r="N78" s="887"/>
      <c r="O78" s="887"/>
      <c r="P78" s="888"/>
      <c r="Q78" s="889">
        <v>74</v>
      </c>
      <c r="R78" s="843"/>
      <c r="S78" s="843"/>
      <c r="T78" s="843"/>
      <c r="U78" s="843"/>
      <c r="V78" s="843">
        <v>68</v>
      </c>
      <c r="W78" s="843"/>
      <c r="X78" s="843"/>
      <c r="Y78" s="843"/>
      <c r="Z78" s="843"/>
      <c r="AA78" s="843">
        <v>6</v>
      </c>
      <c r="AB78" s="843"/>
      <c r="AC78" s="843"/>
      <c r="AD78" s="843"/>
      <c r="AE78" s="843"/>
      <c r="AF78" s="843">
        <v>6</v>
      </c>
      <c r="AG78" s="843"/>
      <c r="AH78" s="843"/>
      <c r="AI78" s="843"/>
      <c r="AJ78" s="843"/>
      <c r="AK78" s="843" t="s">
        <v>529</v>
      </c>
      <c r="AL78" s="843"/>
      <c r="AM78" s="843"/>
      <c r="AN78" s="843"/>
      <c r="AO78" s="843"/>
      <c r="AP78" s="843" t="s">
        <v>529</v>
      </c>
      <c r="AQ78" s="843"/>
      <c r="AR78" s="843"/>
      <c r="AS78" s="843"/>
      <c r="AT78" s="843"/>
      <c r="AU78" s="843" t="s">
        <v>529</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t="s">
        <v>606</v>
      </c>
      <c r="C79" s="887"/>
      <c r="D79" s="887"/>
      <c r="E79" s="887"/>
      <c r="F79" s="887"/>
      <c r="G79" s="887"/>
      <c r="H79" s="887"/>
      <c r="I79" s="887"/>
      <c r="J79" s="887"/>
      <c r="K79" s="887"/>
      <c r="L79" s="887"/>
      <c r="M79" s="887"/>
      <c r="N79" s="887"/>
      <c r="O79" s="887"/>
      <c r="P79" s="888"/>
      <c r="Q79" s="889">
        <v>6084</v>
      </c>
      <c r="R79" s="843"/>
      <c r="S79" s="843"/>
      <c r="T79" s="843"/>
      <c r="U79" s="843"/>
      <c r="V79" s="843">
        <v>5774</v>
      </c>
      <c r="W79" s="843"/>
      <c r="X79" s="843"/>
      <c r="Y79" s="843"/>
      <c r="Z79" s="843"/>
      <c r="AA79" s="843">
        <v>310</v>
      </c>
      <c r="AB79" s="843"/>
      <c r="AC79" s="843"/>
      <c r="AD79" s="843"/>
      <c r="AE79" s="843"/>
      <c r="AF79" s="843">
        <v>6094</v>
      </c>
      <c r="AG79" s="843"/>
      <c r="AH79" s="843"/>
      <c r="AI79" s="843"/>
      <c r="AJ79" s="843"/>
      <c r="AK79" s="843" t="s">
        <v>529</v>
      </c>
      <c r="AL79" s="843"/>
      <c r="AM79" s="843"/>
      <c r="AN79" s="843"/>
      <c r="AO79" s="843"/>
      <c r="AP79" s="843">
        <v>3912</v>
      </c>
      <c r="AQ79" s="843"/>
      <c r="AR79" s="843"/>
      <c r="AS79" s="843"/>
      <c r="AT79" s="843"/>
      <c r="AU79" s="843" t="s">
        <v>529</v>
      </c>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395</v>
      </c>
      <c r="B88" s="802" t="s">
        <v>425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15314</v>
      </c>
      <c r="AG88" s="857"/>
      <c r="AH88" s="857"/>
      <c r="AI88" s="857"/>
      <c r="AJ88" s="857"/>
      <c r="AK88" s="854"/>
      <c r="AL88" s="854"/>
      <c r="AM88" s="854"/>
      <c r="AN88" s="854"/>
      <c r="AO88" s="854"/>
      <c r="AP88" s="857">
        <v>19796</v>
      </c>
      <c r="AQ88" s="857"/>
      <c r="AR88" s="857"/>
      <c r="AS88" s="857"/>
      <c r="AT88" s="857"/>
      <c r="AU88" s="857">
        <v>450</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426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434</v>
      </c>
      <c r="AB109" s="906"/>
      <c r="AC109" s="906"/>
      <c r="AD109" s="906"/>
      <c r="AE109" s="907"/>
      <c r="AF109" s="905" t="s">
        <v>435</v>
      </c>
      <c r="AG109" s="906"/>
      <c r="AH109" s="906"/>
      <c r="AI109" s="906"/>
      <c r="AJ109" s="907"/>
      <c r="AK109" s="905" t="s">
        <v>313</v>
      </c>
      <c r="AL109" s="906"/>
      <c r="AM109" s="906"/>
      <c r="AN109" s="906"/>
      <c r="AO109" s="907"/>
      <c r="AP109" s="905" t="s">
        <v>436</v>
      </c>
      <c r="AQ109" s="906"/>
      <c r="AR109" s="906"/>
      <c r="AS109" s="906"/>
      <c r="AT109" s="908"/>
      <c r="AU109" s="92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434</v>
      </c>
      <c r="BR109" s="906"/>
      <c r="BS109" s="906"/>
      <c r="BT109" s="906"/>
      <c r="BU109" s="907"/>
      <c r="BV109" s="905" t="s">
        <v>435</v>
      </c>
      <c r="BW109" s="906"/>
      <c r="BX109" s="906"/>
      <c r="BY109" s="906"/>
      <c r="BZ109" s="907"/>
      <c r="CA109" s="905" t="s">
        <v>313</v>
      </c>
      <c r="CB109" s="906"/>
      <c r="CC109" s="906"/>
      <c r="CD109" s="906"/>
      <c r="CE109" s="907"/>
      <c r="CF109" s="926" t="s">
        <v>436</v>
      </c>
      <c r="CG109" s="926"/>
      <c r="CH109" s="926"/>
      <c r="CI109" s="926"/>
      <c r="CJ109" s="926"/>
      <c r="CK109" s="905"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434</v>
      </c>
      <c r="DH109" s="906"/>
      <c r="DI109" s="906"/>
      <c r="DJ109" s="906"/>
      <c r="DK109" s="907"/>
      <c r="DL109" s="905" t="s">
        <v>435</v>
      </c>
      <c r="DM109" s="906"/>
      <c r="DN109" s="906"/>
      <c r="DO109" s="906"/>
      <c r="DP109" s="907"/>
      <c r="DQ109" s="905" t="s">
        <v>313</v>
      </c>
      <c r="DR109" s="906"/>
      <c r="DS109" s="906"/>
      <c r="DT109" s="906"/>
      <c r="DU109" s="907"/>
      <c r="DV109" s="905" t="s">
        <v>436</v>
      </c>
      <c r="DW109" s="906"/>
      <c r="DX109" s="906"/>
      <c r="DY109" s="906"/>
      <c r="DZ109" s="908"/>
    </row>
    <row r="110" spans="1:131" s="224" customFormat="1" ht="26.25" customHeight="1" x14ac:dyDescent="0.2">
      <c r="A110" s="909" t="s">
        <v>438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369806</v>
      </c>
      <c r="AB110" s="913"/>
      <c r="AC110" s="913"/>
      <c r="AD110" s="913"/>
      <c r="AE110" s="914"/>
      <c r="AF110" s="915">
        <v>382105</v>
      </c>
      <c r="AG110" s="913"/>
      <c r="AH110" s="913"/>
      <c r="AI110" s="913"/>
      <c r="AJ110" s="914"/>
      <c r="AK110" s="915">
        <v>385462</v>
      </c>
      <c r="AL110" s="913"/>
      <c r="AM110" s="913"/>
      <c r="AN110" s="913"/>
      <c r="AO110" s="914"/>
      <c r="AP110" s="916">
        <v>12.5</v>
      </c>
      <c r="AQ110" s="917"/>
      <c r="AR110" s="917"/>
      <c r="AS110" s="917"/>
      <c r="AT110" s="918"/>
      <c r="AU110" s="919" t="s">
        <v>75</v>
      </c>
      <c r="AV110" s="920"/>
      <c r="AW110" s="920"/>
      <c r="AX110" s="920"/>
      <c r="AY110" s="920"/>
      <c r="AZ110" s="942" t="s">
        <v>439</v>
      </c>
      <c r="BA110" s="910"/>
      <c r="BB110" s="910"/>
      <c r="BC110" s="910"/>
      <c r="BD110" s="910"/>
      <c r="BE110" s="910"/>
      <c r="BF110" s="910"/>
      <c r="BG110" s="910"/>
      <c r="BH110" s="910"/>
      <c r="BI110" s="910"/>
      <c r="BJ110" s="910"/>
      <c r="BK110" s="910"/>
      <c r="BL110" s="910"/>
      <c r="BM110" s="910"/>
      <c r="BN110" s="910"/>
      <c r="BO110" s="910"/>
      <c r="BP110" s="911"/>
      <c r="BQ110" s="943">
        <v>4450480</v>
      </c>
      <c r="BR110" s="944"/>
      <c r="BS110" s="944"/>
      <c r="BT110" s="944"/>
      <c r="BU110" s="944"/>
      <c r="BV110" s="944">
        <v>4390078</v>
      </c>
      <c r="BW110" s="944"/>
      <c r="BX110" s="944"/>
      <c r="BY110" s="944"/>
      <c r="BZ110" s="944"/>
      <c r="CA110" s="944">
        <v>4175813</v>
      </c>
      <c r="CB110" s="944"/>
      <c r="CC110" s="944"/>
      <c r="CD110" s="944"/>
      <c r="CE110" s="944"/>
      <c r="CF110" s="957">
        <v>135.1</v>
      </c>
      <c r="CG110" s="958"/>
      <c r="CH110" s="958"/>
      <c r="CI110" s="958"/>
      <c r="CJ110" s="958"/>
      <c r="CK110" s="959" t="s">
        <v>440</v>
      </c>
      <c r="CL110" s="960"/>
      <c r="CM110" s="942" t="s">
        <v>441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442</v>
      </c>
      <c r="DH110" s="944"/>
      <c r="DI110" s="944"/>
      <c r="DJ110" s="944"/>
      <c r="DK110" s="944"/>
      <c r="DL110" s="944" t="s">
        <v>415</v>
      </c>
      <c r="DM110" s="944"/>
      <c r="DN110" s="944"/>
      <c r="DO110" s="944"/>
      <c r="DP110" s="944"/>
      <c r="DQ110" s="944" t="s">
        <v>415</v>
      </c>
      <c r="DR110" s="944"/>
      <c r="DS110" s="944"/>
      <c r="DT110" s="944"/>
      <c r="DU110" s="944"/>
      <c r="DV110" s="945" t="s">
        <v>443</v>
      </c>
      <c r="DW110" s="945"/>
      <c r="DX110" s="945"/>
      <c r="DY110" s="945"/>
      <c r="DZ110" s="946"/>
    </row>
    <row r="111" spans="1:131" s="224" customFormat="1" ht="26.25" customHeight="1" x14ac:dyDescent="0.2">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443</v>
      </c>
      <c r="AB111" s="951"/>
      <c r="AC111" s="951"/>
      <c r="AD111" s="951"/>
      <c r="AE111" s="952"/>
      <c r="AF111" s="953" t="s">
        <v>445</v>
      </c>
      <c r="AG111" s="951"/>
      <c r="AH111" s="951"/>
      <c r="AI111" s="951"/>
      <c r="AJ111" s="952"/>
      <c r="AK111" s="953" t="s">
        <v>445</v>
      </c>
      <c r="AL111" s="951"/>
      <c r="AM111" s="951"/>
      <c r="AN111" s="951"/>
      <c r="AO111" s="952"/>
      <c r="AP111" s="954" t="s">
        <v>446</v>
      </c>
      <c r="AQ111" s="955"/>
      <c r="AR111" s="955"/>
      <c r="AS111" s="955"/>
      <c r="AT111" s="956"/>
      <c r="AU111" s="921"/>
      <c r="AV111" s="922"/>
      <c r="AW111" s="922"/>
      <c r="AX111" s="922"/>
      <c r="AY111" s="922"/>
      <c r="AZ111" s="935" t="s">
        <v>447</v>
      </c>
      <c r="BA111" s="936"/>
      <c r="BB111" s="936"/>
      <c r="BC111" s="936"/>
      <c r="BD111" s="936"/>
      <c r="BE111" s="936"/>
      <c r="BF111" s="936"/>
      <c r="BG111" s="936"/>
      <c r="BH111" s="936"/>
      <c r="BI111" s="936"/>
      <c r="BJ111" s="936"/>
      <c r="BK111" s="936"/>
      <c r="BL111" s="936"/>
      <c r="BM111" s="936"/>
      <c r="BN111" s="936"/>
      <c r="BO111" s="936"/>
      <c r="BP111" s="937"/>
      <c r="BQ111" s="938">
        <v>80695</v>
      </c>
      <c r="BR111" s="939"/>
      <c r="BS111" s="939"/>
      <c r="BT111" s="939"/>
      <c r="BU111" s="939"/>
      <c r="BV111" s="939">
        <v>65374</v>
      </c>
      <c r="BW111" s="939"/>
      <c r="BX111" s="939"/>
      <c r="BY111" s="939"/>
      <c r="BZ111" s="939"/>
      <c r="CA111" s="939">
        <v>76585</v>
      </c>
      <c r="CB111" s="939"/>
      <c r="CC111" s="939"/>
      <c r="CD111" s="939"/>
      <c r="CE111" s="939"/>
      <c r="CF111" s="933">
        <v>2.5</v>
      </c>
      <c r="CG111" s="934"/>
      <c r="CH111" s="934"/>
      <c r="CI111" s="934"/>
      <c r="CJ111" s="934"/>
      <c r="CK111" s="961"/>
      <c r="CL111" s="962"/>
      <c r="CM111" s="935" t="s">
        <v>448</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397</v>
      </c>
      <c r="DH111" s="939"/>
      <c r="DI111" s="939"/>
      <c r="DJ111" s="939"/>
      <c r="DK111" s="939"/>
      <c r="DL111" s="939" t="s">
        <v>446</v>
      </c>
      <c r="DM111" s="939"/>
      <c r="DN111" s="939"/>
      <c r="DO111" s="939"/>
      <c r="DP111" s="939"/>
      <c r="DQ111" s="939" t="s">
        <v>415</v>
      </c>
      <c r="DR111" s="939"/>
      <c r="DS111" s="939"/>
      <c r="DT111" s="939"/>
      <c r="DU111" s="939"/>
      <c r="DV111" s="940" t="s">
        <v>446</v>
      </c>
      <c r="DW111" s="940"/>
      <c r="DX111" s="940"/>
      <c r="DY111" s="940"/>
      <c r="DZ111" s="941"/>
    </row>
    <row r="112" spans="1:131" s="224" customFormat="1" ht="26.25" customHeight="1" x14ac:dyDescent="0.2">
      <c r="A112" s="965" t="s">
        <v>449</v>
      </c>
      <c r="B112" s="966"/>
      <c r="C112" s="936" t="s">
        <v>450</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397</v>
      </c>
      <c r="AB112" s="972"/>
      <c r="AC112" s="972"/>
      <c r="AD112" s="972"/>
      <c r="AE112" s="973"/>
      <c r="AF112" s="974" t="s">
        <v>397</v>
      </c>
      <c r="AG112" s="972"/>
      <c r="AH112" s="972"/>
      <c r="AI112" s="972"/>
      <c r="AJ112" s="973"/>
      <c r="AK112" s="974" t="s">
        <v>397</v>
      </c>
      <c r="AL112" s="972"/>
      <c r="AM112" s="972"/>
      <c r="AN112" s="972"/>
      <c r="AO112" s="973"/>
      <c r="AP112" s="975" t="s">
        <v>415</v>
      </c>
      <c r="AQ112" s="976"/>
      <c r="AR112" s="976"/>
      <c r="AS112" s="976"/>
      <c r="AT112" s="977"/>
      <c r="AU112" s="921"/>
      <c r="AV112" s="922"/>
      <c r="AW112" s="922"/>
      <c r="AX112" s="922"/>
      <c r="AY112" s="922"/>
      <c r="AZ112" s="935" t="s">
        <v>451</v>
      </c>
      <c r="BA112" s="936"/>
      <c r="BB112" s="936"/>
      <c r="BC112" s="936"/>
      <c r="BD112" s="936"/>
      <c r="BE112" s="936"/>
      <c r="BF112" s="936"/>
      <c r="BG112" s="936"/>
      <c r="BH112" s="936"/>
      <c r="BI112" s="936"/>
      <c r="BJ112" s="936"/>
      <c r="BK112" s="936"/>
      <c r="BL112" s="936"/>
      <c r="BM112" s="936"/>
      <c r="BN112" s="936"/>
      <c r="BO112" s="936"/>
      <c r="BP112" s="937"/>
      <c r="BQ112" s="938" t="s">
        <v>452</v>
      </c>
      <c r="BR112" s="939"/>
      <c r="BS112" s="939"/>
      <c r="BT112" s="939"/>
      <c r="BU112" s="939"/>
      <c r="BV112" s="939" t="s">
        <v>453</v>
      </c>
      <c r="BW112" s="939"/>
      <c r="BX112" s="939"/>
      <c r="BY112" s="939"/>
      <c r="BZ112" s="939"/>
      <c r="CA112" s="939" t="s">
        <v>397</v>
      </c>
      <c r="CB112" s="939"/>
      <c r="CC112" s="939"/>
      <c r="CD112" s="939"/>
      <c r="CE112" s="939"/>
      <c r="CF112" s="933" t="s">
        <v>445</v>
      </c>
      <c r="CG112" s="934"/>
      <c r="CH112" s="934"/>
      <c r="CI112" s="934"/>
      <c r="CJ112" s="934"/>
      <c r="CK112" s="961"/>
      <c r="CL112" s="962"/>
      <c r="CM112" s="935" t="s">
        <v>454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453</v>
      </c>
      <c r="DH112" s="939"/>
      <c r="DI112" s="939"/>
      <c r="DJ112" s="939"/>
      <c r="DK112" s="939"/>
      <c r="DL112" s="939" t="s">
        <v>446</v>
      </c>
      <c r="DM112" s="939"/>
      <c r="DN112" s="939"/>
      <c r="DO112" s="939"/>
      <c r="DP112" s="939"/>
      <c r="DQ112" s="939" t="s">
        <v>446</v>
      </c>
      <c r="DR112" s="939"/>
      <c r="DS112" s="939"/>
      <c r="DT112" s="939"/>
      <c r="DU112" s="939"/>
      <c r="DV112" s="940" t="s">
        <v>445</v>
      </c>
      <c r="DW112" s="940"/>
      <c r="DX112" s="940"/>
      <c r="DY112" s="940"/>
      <c r="DZ112" s="941"/>
    </row>
    <row r="113" spans="1:130" s="224" customFormat="1" ht="26.25" customHeight="1" x14ac:dyDescent="0.2">
      <c r="A113" s="967"/>
      <c r="B113" s="968"/>
      <c r="C113" s="936" t="s">
        <v>455</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t="s">
        <v>397</v>
      </c>
      <c r="AB113" s="951"/>
      <c r="AC113" s="951"/>
      <c r="AD113" s="951"/>
      <c r="AE113" s="952"/>
      <c r="AF113" s="953">
        <v>14</v>
      </c>
      <c r="AG113" s="951"/>
      <c r="AH113" s="951"/>
      <c r="AI113" s="951"/>
      <c r="AJ113" s="952"/>
      <c r="AK113" s="953" t="s">
        <v>397</v>
      </c>
      <c r="AL113" s="951"/>
      <c r="AM113" s="951"/>
      <c r="AN113" s="951"/>
      <c r="AO113" s="952"/>
      <c r="AP113" s="954" t="s">
        <v>443</v>
      </c>
      <c r="AQ113" s="955"/>
      <c r="AR113" s="955"/>
      <c r="AS113" s="955"/>
      <c r="AT113" s="956"/>
      <c r="AU113" s="921"/>
      <c r="AV113" s="922"/>
      <c r="AW113" s="922"/>
      <c r="AX113" s="922"/>
      <c r="AY113" s="922"/>
      <c r="AZ113" s="935" t="s">
        <v>456</v>
      </c>
      <c r="BA113" s="936"/>
      <c r="BB113" s="936"/>
      <c r="BC113" s="936"/>
      <c r="BD113" s="936"/>
      <c r="BE113" s="936"/>
      <c r="BF113" s="936"/>
      <c r="BG113" s="936"/>
      <c r="BH113" s="936"/>
      <c r="BI113" s="936"/>
      <c r="BJ113" s="936"/>
      <c r="BK113" s="936"/>
      <c r="BL113" s="936"/>
      <c r="BM113" s="936"/>
      <c r="BN113" s="936"/>
      <c r="BO113" s="936"/>
      <c r="BP113" s="937"/>
      <c r="BQ113" s="938">
        <v>342896</v>
      </c>
      <c r="BR113" s="939"/>
      <c r="BS113" s="939"/>
      <c r="BT113" s="939"/>
      <c r="BU113" s="939"/>
      <c r="BV113" s="939">
        <v>334312</v>
      </c>
      <c r="BW113" s="939"/>
      <c r="BX113" s="939"/>
      <c r="BY113" s="939"/>
      <c r="BZ113" s="939"/>
      <c r="CA113" s="939">
        <v>361719</v>
      </c>
      <c r="CB113" s="939"/>
      <c r="CC113" s="939"/>
      <c r="CD113" s="939"/>
      <c r="CE113" s="939"/>
      <c r="CF113" s="933">
        <v>11.7</v>
      </c>
      <c r="CG113" s="934"/>
      <c r="CH113" s="934"/>
      <c r="CI113" s="934"/>
      <c r="CJ113" s="934"/>
      <c r="CK113" s="961"/>
      <c r="CL113" s="962"/>
      <c r="CM113" s="935" t="s">
        <v>457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458</v>
      </c>
      <c r="DH113" s="972"/>
      <c r="DI113" s="972"/>
      <c r="DJ113" s="972"/>
      <c r="DK113" s="973"/>
      <c r="DL113" s="974" t="s">
        <v>446</v>
      </c>
      <c r="DM113" s="972"/>
      <c r="DN113" s="972"/>
      <c r="DO113" s="972"/>
      <c r="DP113" s="973"/>
      <c r="DQ113" s="974" t="s">
        <v>415</v>
      </c>
      <c r="DR113" s="972"/>
      <c r="DS113" s="972"/>
      <c r="DT113" s="972"/>
      <c r="DU113" s="973"/>
      <c r="DV113" s="975" t="s">
        <v>397</v>
      </c>
      <c r="DW113" s="976"/>
      <c r="DX113" s="976"/>
      <c r="DY113" s="976"/>
      <c r="DZ113" s="977"/>
    </row>
    <row r="114" spans="1:130" s="224" customFormat="1" ht="26.25" customHeight="1" x14ac:dyDescent="0.2">
      <c r="A114" s="967"/>
      <c r="B114" s="968"/>
      <c r="C114" s="936" t="s">
        <v>459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39348</v>
      </c>
      <c r="AB114" s="972"/>
      <c r="AC114" s="972"/>
      <c r="AD114" s="972"/>
      <c r="AE114" s="973"/>
      <c r="AF114" s="974">
        <v>51797</v>
      </c>
      <c r="AG114" s="972"/>
      <c r="AH114" s="972"/>
      <c r="AI114" s="972"/>
      <c r="AJ114" s="973"/>
      <c r="AK114" s="974">
        <v>52613</v>
      </c>
      <c r="AL114" s="972"/>
      <c r="AM114" s="972"/>
      <c r="AN114" s="972"/>
      <c r="AO114" s="973"/>
      <c r="AP114" s="975">
        <v>1.7</v>
      </c>
      <c r="AQ114" s="976"/>
      <c r="AR114" s="976"/>
      <c r="AS114" s="976"/>
      <c r="AT114" s="977"/>
      <c r="AU114" s="921"/>
      <c r="AV114" s="922"/>
      <c r="AW114" s="922"/>
      <c r="AX114" s="922"/>
      <c r="AY114" s="922"/>
      <c r="AZ114" s="935" t="s">
        <v>460</v>
      </c>
      <c r="BA114" s="936"/>
      <c r="BB114" s="936"/>
      <c r="BC114" s="936"/>
      <c r="BD114" s="936"/>
      <c r="BE114" s="936"/>
      <c r="BF114" s="936"/>
      <c r="BG114" s="936"/>
      <c r="BH114" s="936"/>
      <c r="BI114" s="936"/>
      <c r="BJ114" s="936"/>
      <c r="BK114" s="936"/>
      <c r="BL114" s="936"/>
      <c r="BM114" s="936"/>
      <c r="BN114" s="936"/>
      <c r="BO114" s="936"/>
      <c r="BP114" s="937"/>
      <c r="BQ114" s="938">
        <v>1268911</v>
      </c>
      <c r="BR114" s="939"/>
      <c r="BS114" s="939"/>
      <c r="BT114" s="939"/>
      <c r="BU114" s="939"/>
      <c r="BV114" s="939">
        <v>1226281</v>
      </c>
      <c r="BW114" s="939"/>
      <c r="BX114" s="939"/>
      <c r="BY114" s="939"/>
      <c r="BZ114" s="939"/>
      <c r="CA114" s="939">
        <v>1224338</v>
      </c>
      <c r="CB114" s="939"/>
      <c r="CC114" s="939"/>
      <c r="CD114" s="939"/>
      <c r="CE114" s="939"/>
      <c r="CF114" s="933">
        <v>39.6</v>
      </c>
      <c r="CG114" s="934"/>
      <c r="CH114" s="934"/>
      <c r="CI114" s="934"/>
      <c r="CJ114" s="934"/>
      <c r="CK114" s="961"/>
      <c r="CL114" s="962"/>
      <c r="CM114" s="935" t="s">
        <v>461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397</v>
      </c>
      <c r="DH114" s="972"/>
      <c r="DI114" s="972"/>
      <c r="DJ114" s="972"/>
      <c r="DK114" s="973"/>
      <c r="DL114" s="974" t="s">
        <v>446</v>
      </c>
      <c r="DM114" s="972"/>
      <c r="DN114" s="972"/>
      <c r="DO114" s="972"/>
      <c r="DP114" s="973"/>
      <c r="DQ114" s="974" t="s">
        <v>445</v>
      </c>
      <c r="DR114" s="972"/>
      <c r="DS114" s="972"/>
      <c r="DT114" s="972"/>
      <c r="DU114" s="973"/>
      <c r="DV114" s="975" t="s">
        <v>446</v>
      </c>
      <c r="DW114" s="976"/>
      <c r="DX114" s="976"/>
      <c r="DY114" s="976"/>
      <c r="DZ114" s="977"/>
    </row>
    <row r="115" spans="1:130" s="224" customFormat="1" ht="26.25" customHeight="1" x14ac:dyDescent="0.2">
      <c r="A115" s="967"/>
      <c r="B115" s="968"/>
      <c r="C115" s="936" t="s">
        <v>462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415</v>
      </c>
      <c r="AB115" s="951"/>
      <c r="AC115" s="951"/>
      <c r="AD115" s="951"/>
      <c r="AE115" s="952"/>
      <c r="AF115" s="953" t="s">
        <v>397</v>
      </c>
      <c r="AG115" s="951"/>
      <c r="AH115" s="951"/>
      <c r="AI115" s="951"/>
      <c r="AJ115" s="952"/>
      <c r="AK115" s="953" t="s">
        <v>415</v>
      </c>
      <c r="AL115" s="951"/>
      <c r="AM115" s="951"/>
      <c r="AN115" s="951"/>
      <c r="AO115" s="952"/>
      <c r="AP115" s="954" t="s">
        <v>415</v>
      </c>
      <c r="AQ115" s="955"/>
      <c r="AR115" s="955"/>
      <c r="AS115" s="955"/>
      <c r="AT115" s="956"/>
      <c r="AU115" s="921"/>
      <c r="AV115" s="922"/>
      <c r="AW115" s="922"/>
      <c r="AX115" s="922"/>
      <c r="AY115" s="922"/>
      <c r="AZ115" s="935" t="s">
        <v>463</v>
      </c>
      <c r="BA115" s="936"/>
      <c r="BB115" s="936"/>
      <c r="BC115" s="936"/>
      <c r="BD115" s="936"/>
      <c r="BE115" s="936"/>
      <c r="BF115" s="936"/>
      <c r="BG115" s="936"/>
      <c r="BH115" s="936"/>
      <c r="BI115" s="936"/>
      <c r="BJ115" s="936"/>
      <c r="BK115" s="936"/>
      <c r="BL115" s="936"/>
      <c r="BM115" s="936"/>
      <c r="BN115" s="936"/>
      <c r="BO115" s="936"/>
      <c r="BP115" s="937"/>
      <c r="BQ115" s="938" t="s">
        <v>397</v>
      </c>
      <c r="BR115" s="939"/>
      <c r="BS115" s="939"/>
      <c r="BT115" s="939"/>
      <c r="BU115" s="939"/>
      <c r="BV115" s="939" t="s">
        <v>445</v>
      </c>
      <c r="BW115" s="939"/>
      <c r="BX115" s="939"/>
      <c r="BY115" s="939"/>
      <c r="BZ115" s="939"/>
      <c r="CA115" s="939" t="s">
        <v>415</v>
      </c>
      <c r="CB115" s="939"/>
      <c r="CC115" s="939"/>
      <c r="CD115" s="939"/>
      <c r="CE115" s="939"/>
      <c r="CF115" s="933" t="s">
        <v>397</v>
      </c>
      <c r="CG115" s="934"/>
      <c r="CH115" s="934"/>
      <c r="CI115" s="934"/>
      <c r="CJ115" s="934"/>
      <c r="CK115" s="961"/>
      <c r="CL115" s="962"/>
      <c r="CM115" s="935" t="s">
        <v>464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415</v>
      </c>
      <c r="DH115" s="972"/>
      <c r="DI115" s="972"/>
      <c r="DJ115" s="972"/>
      <c r="DK115" s="973"/>
      <c r="DL115" s="974" t="s">
        <v>465</v>
      </c>
      <c r="DM115" s="972"/>
      <c r="DN115" s="972"/>
      <c r="DO115" s="972"/>
      <c r="DP115" s="973"/>
      <c r="DQ115" s="974" t="s">
        <v>443</v>
      </c>
      <c r="DR115" s="972"/>
      <c r="DS115" s="972"/>
      <c r="DT115" s="972"/>
      <c r="DU115" s="973"/>
      <c r="DV115" s="975" t="s">
        <v>415</v>
      </c>
      <c r="DW115" s="976"/>
      <c r="DX115" s="976"/>
      <c r="DY115" s="976"/>
      <c r="DZ115" s="977"/>
    </row>
    <row r="116" spans="1:130" s="224" customFormat="1" ht="26.25" customHeight="1" x14ac:dyDescent="0.2">
      <c r="A116" s="969"/>
      <c r="B116" s="970"/>
      <c r="C116" s="978" t="s">
        <v>466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397</v>
      </c>
      <c r="AB116" s="972"/>
      <c r="AC116" s="972"/>
      <c r="AD116" s="972"/>
      <c r="AE116" s="973"/>
      <c r="AF116" s="974" t="s">
        <v>397</v>
      </c>
      <c r="AG116" s="972"/>
      <c r="AH116" s="972"/>
      <c r="AI116" s="972"/>
      <c r="AJ116" s="973"/>
      <c r="AK116" s="974" t="s">
        <v>415</v>
      </c>
      <c r="AL116" s="972"/>
      <c r="AM116" s="972"/>
      <c r="AN116" s="972"/>
      <c r="AO116" s="973"/>
      <c r="AP116" s="975" t="s">
        <v>446</v>
      </c>
      <c r="AQ116" s="976"/>
      <c r="AR116" s="976"/>
      <c r="AS116" s="976"/>
      <c r="AT116" s="977"/>
      <c r="AU116" s="921"/>
      <c r="AV116" s="922"/>
      <c r="AW116" s="922"/>
      <c r="AX116" s="922"/>
      <c r="AY116" s="922"/>
      <c r="AZ116" s="980" t="s">
        <v>467</v>
      </c>
      <c r="BA116" s="981"/>
      <c r="BB116" s="981"/>
      <c r="BC116" s="981"/>
      <c r="BD116" s="981"/>
      <c r="BE116" s="981"/>
      <c r="BF116" s="981"/>
      <c r="BG116" s="981"/>
      <c r="BH116" s="981"/>
      <c r="BI116" s="981"/>
      <c r="BJ116" s="981"/>
      <c r="BK116" s="981"/>
      <c r="BL116" s="981"/>
      <c r="BM116" s="981"/>
      <c r="BN116" s="981"/>
      <c r="BO116" s="981"/>
      <c r="BP116" s="982"/>
      <c r="BQ116" s="938" t="s">
        <v>397</v>
      </c>
      <c r="BR116" s="939"/>
      <c r="BS116" s="939"/>
      <c r="BT116" s="939"/>
      <c r="BU116" s="939"/>
      <c r="BV116" s="939" t="s">
        <v>415</v>
      </c>
      <c r="BW116" s="939"/>
      <c r="BX116" s="939"/>
      <c r="BY116" s="939"/>
      <c r="BZ116" s="939"/>
      <c r="CA116" s="939" t="s">
        <v>397</v>
      </c>
      <c r="CB116" s="939"/>
      <c r="CC116" s="939"/>
      <c r="CD116" s="939"/>
      <c r="CE116" s="939"/>
      <c r="CF116" s="933" t="s">
        <v>397</v>
      </c>
      <c r="CG116" s="934"/>
      <c r="CH116" s="934"/>
      <c r="CI116" s="934"/>
      <c r="CJ116" s="934"/>
      <c r="CK116" s="961"/>
      <c r="CL116" s="962"/>
      <c r="CM116" s="935" t="s">
        <v>468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453</v>
      </c>
      <c r="DH116" s="972"/>
      <c r="DI116" s="972"/>
      <c r="DJ116" s="972"/>
      <c r="DK116" s="973"/>
      <c r="DL116" s="974" t="s">
        <v>465</v>
      </c>
      <c r="DM116" s="972"/>
      <c r="DN116" s="972"/>
      <c r="DO116" s="972"/>
      <c r="DP116" s="973"/>
      <c r="DQ116" s="974" t="s">
        <v>442</v>
      </c>
      <c r="DR116" s="972"/>
      <c r="DS116" s="972"/>
      <c r="DT116" s="972"/>
      <c r="DU116" s="973"/>
      <c r="DV116" s="975" t="s">
        <v>415</v>
      </c>
      <c r="DW116" s="976"/>
      <c r="DX116" s="976"/>
      <c r="DY116" s="976"/>
      <c r="DZ116" s="977"/>
    </row>
    <row r="117" spans="1:130" s="224" customFormat="1" ht="26.25" customHeight="1" x14ac:dyDescent="0.2">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469</v>
      </c>
      <c r="Z117" s="907"/>
      <c r="AA117" s="991">
        <v>409154</v>
      </c>
      <c r="AB117" s="992"/>
      <c r="AC117" s="992"/>
      <c r="AD117" s="992"/>
      <c r="AE117" s="993"/>
      <c r="AF117" s="994">
        <v>433916</v>
      </c>
      <c r="AG117" s="992"/>
      <c r="AH117" s="992"/>
      <c r="AI117" s="992"/>
      <c r="AJ117" s="993"/>
      <c r="AK117" s="994">
        <v>438075</v>
      </c>
      <c r="AL117" s="992"/>
      <c r="AM117" s="992"/>
      <c r="AN117" s="992"/>
      <c r="AO117" s="993"/>
      <c r="AP117" s="995"/>
      <c r="AQ117" s="996"/>
      <c r="AR117" s="996"/>
      <c r="AS117" s="996"/>
      <c r="AT117" s="997"/>
      <c r="AU117" s="921"/>
      <c r="AV117" s="922"/>
      <c r="AW117" s="922"/>
      <c r="AX117" s="922"/>
      <c r="AY117" s="922"/>
      <c r="AZ117" s="987" t="s">
        <v>470</v>
      </c>
      <c r="BA117" s="988"/>
      <c r="BB117" s="988"/>
      <c r="BC117" s="988"/>
      <c r="BD117" s="988"/>
      <c r="BE117" s="988"/>
      <c r="BF117" s="988"/>
      <c r="BG117" s="988"/>
      <c r="BH117" s="988"/>
      <c r="BI117" s="988"/>
      <c r="BJ117" s="988"/>
      <c r="BK117" s="988"/>
      <c r="BL117" s="988"/>
      <c r="BM117" s="988"/>
      <c r="BN117" s="988"/>
      <c r="BO117" s="988"/>
      <c r="BP117" s="989"/>
      <c r="BQ117" s="938" t="s">
        <v>453</v>
      </c>
      <c r="BR117" s="939"/>
      <c r="BS117" s="939"/>
      <c r="BT117" s="939"/>
      <c r="BU117" s="939"/>
      <c r="BV117" s="939" t="s">
        <v>445</v>
      </c>
      <c r="BW117" s="939"/>
      <c r="BX117" s="939"/>
      <c r="BY117" s="939"/>
      <c r="BZ117" s="939"/>
      <c r="CA117" s="939" t="s">
        <v>397</v>
      </c>
      <c r="CB117" s="939"/>
      <c r="CC117" s="939"/>
      <c r="CD117" s="939"/>
      <c r="CE117" s="939"/>
      <c r="CF117" s="933" t="s">
        <v>453</v>
      </c>
      <c r="CG117" s="934"/>
      <c r="CH117" s="934"/>
      <c r="CI117" s="934"/>
      <c r="CJ117" s="934"/>
      <c r="CK117" s="961"/>
      <c r="CL117" s="962"/>
      <c r="CM117" s="935" t="s">
        <v>471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446</v>
      </c>
      <c r="DH117" s="972"/>
      <c r="DI117" s="972"/>
      <c r="DJ117" s="972"/>
      <c r="DK117" s="973"/>
      <c r="DL117" s="974" t="s">
        <v>415</v>
      </c>
      <c r="DM117" s="972"/>
      <c r="DN117" s="972"/>
      <c r="DO117" s="972"/>
      <c r="DP117" s="973"/>
      <c r="DQ117" s="974" t="s">
        <v>397</v>
      </c>
      <c r="DR117" s="972"/>
      <c r="DS117" s="972"/>
      <c r="DT117" s="972"/>
      <c r="DU117" s="973"/>
      <c r="DV117" s="975" t="s">
        <v>397</v>
      </c>
      <c r="DW117" s="976"/>
      <c r="DX117" s="976"/>
      <c r="DY117" s="976"/>
      <c r="DZ117" s="977"/>
    </row>
    <row r="118" spans="1:130" s="224" customFormat="1" ht="26.25" customHeight="1" x14ac:dyDescent="0.2">
      <c r="A118" s="92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434</v>
      </c>
      <c r="AB118" s="906"/>
      <c r="AC118" s="906"/>
      <c r="AD118" s="906"/>
      <c r="AE118" s="907"/>
      <c r="AF118" s="905" t="s">
        <v>435</v>
      </c>
      <c r="AG118" s="906"/>
      <c r="AH118" s="906"/>
      <c r="AI118" s="906"/>
      <c r="AJ118" s="907"/>
      <c r="AK118" s="905" t="s">
        <v>313</v>
      </c>
      <c r="AL118" s="906"/>
      <c r="AM118" s="906"/>
      <c r="AN118" s="906"/>
      <c r="AO118" s="907"/>
      <c r="AP118" s="983" t="s">
        <v>436</v>
      </c>
      <c r="AQ118" s="984"/>
      <c r="AR118" s="984"/>
      <c r="AS118" s="984"/>
      <c r="AT118" s="985"/>
      <c r="AU118" s="921"/>
      <c r="AV118" s="922"/>
      <c r="AW118" s="922"/>
      <c r="AX118" s="922"/>
      <c r="AY118" s="922"/>
      <c r="AZ118" s="986" t="s">
        <v>472</v>
      </c>
      <c r="BA118" s="978"/>
      <c r="BB118" s="978"/>
      <c r="BC118" s="978"/>
      <c r="BD118" s="978"/>
      <c r="BE118" s="978"/>
      <c r="BF118" s="978"/>
      <c r="BG118" s="978"/>
      <c r="BH118" s="978"/>
      <c r="BI118" s="978"/>
      <c r="BJ118" s="978"/>
      <c r="BK118" s="978"/>
      <c r="BL118" s="978"/>
      <c r="BM118" s="978"/>
      <c r="BN118" s="978"/>
      <c r="BO118" s="978"/>
      <c r="BP118" s="979"/>
      <c r="BQ118" s="1012" t="s">
        <v>453</v>
      </c>
      <c r="BR118" s="1013"/>
      <c r="BS118" s="1013"/>
      <c r="BT118" s="1013"/>
      <c r="BU118" s="1013"/>
      <c r="BV118" s="1013" t="s">
        <v>397</v>
      </c>
      <c r="BW118" s="1013"/>
      <c r="BX118" s="1013"/>
      <c r="BY118" s="1013"/>
      <c r="BZ118" s="1013"/>
      <c r="CA118" s="1013" t="s">
        <v>415</v>
      </c>
      <c r="CB118" s="1013"/>
      <c r="CC118" s="1013"/>
      <c r="CD118" s="1013"/>
      <c r="CE118" s="1013"/>
      <c r="CF118" s="933" t="s">
        <v>397</v>
      </c>
      <c r="CG118" s="934"/>
      <c r="CH118" s="934"/>
      <c r="CI118" s="934"/>
      <c r="CJ118" s="934"/>
      <c r="CK118" s="961"/>
      <c r="CL118" s="962"/>
      <c r="CM118" s="935" t="s">
        <v>473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415</v>
      </c>
      <c r="DH118" s="972"/>
      <c r="DI118" s="972"/>
      <c r="DJ118" s="972"/>
      <c r="DK118" s="973"/>
      <c r="DL118" s="974" t="s">
        <v>445</v>
      </c>
      <c r="DM118" s="972"/>
      <c r="DN118" s="972"/>
      <c r="DO118" s="972"/>
      <c r="DP118" s="973"/>
      <c r="DQ118" s="974" t="s">
        <v>415</v>
      </c>
      <c r="DR118" s="972"/>
      <c r="DS118" s="972"/>
      <c r="DT118" s="972"/>
      <c r="DU118" s="973"/>
      <c r="DV118" s="975" t="s">
        <v>443</v>
      </c>
      <c r="DW118" s="976"/>
      <c r="DX118" s="976"/>
      <c r="DY118" s="976"/>
      <c r="DZ118" s="977"/>
    </row>
    <row r="119" spans="1:130" s="224" customFormat="1" ht="26.25" customHeight="1" x14ac:dyDescent="0.2">
      <c r="A119" s="1069" t="s">
        <v>440</v>
      </c>
      <c r="B119" s="960"/>
      <c r="C119" s="942" t="s">
        <v>441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397</v>
      </c>
      <c r="AB119" s="913"/>
      <c r="AC119" s="913"/>
      <c r="AD119" s="913"/>
      <c r="AE119" s="914"/>
      <c r="AF119" s="915" t="s">
        <v>443</v>
      </c>
      <c r="AG119" s="913"/>
      <c r="AH119" s="913"/>
      <c r="AI119" s="913"/>
      <c r="AJ119" s="914"/>
      <c r="AK119" s="915" t="s">
        <v>453</v>
      </c>
      <c r="AL119" s="913"/>
      <c r="AM119" s="913"/>
      <c r="AN119" s="913"/>
      <c r="AO119" s="914"/>
      <c r="AP119" s="916" t="s">
        <v>465</v>
      </c>
      <c r="AQ119" s="917"/>
      <c r="AR119" s="917"/>
      <c r="AS119" s="917"/>
      <c r="AT119" s="918"/>
      <c r="AU119" s="923"/>
      <c r="AV119" s="924"/>
      <c r="AW119" s="924"/>
      <c r="AX119" s="924"/>
      <c r="AY119" s="924"/>
      <c r="AZ119" s="245" t="s">
        <v>191</v>
      </c>
      <c r="BA119" s="245"/>
      <c r="BB119" s="245"/>
      <c r="BC119" s="245"/>
      <c r="BD119" s="245"/>
      <c r="BE119" s="245"/>
      <c r="BF119" s="245"/>
      <c r="BG119" s="245"/>
      <c r="BH119" s="245"/>
      <c r="BI119" s="245"/>
      <c r="BJ119" s="245"/>
      <c r="BK119" s="245"/>
      <c r="BL119" s="245"/>
      <c r="BM119" s="245"/>
      <c r="BN119" s="245"/>
      <c r="BO119" s="990" t="s">
        <v>474</v>
      </c>
      <c r="BP119" s="1018"/>
      <c r="BQ119" s="1012">
        <v>6142982</v>
      </c>
      <c r="BR119" s="1013"/>
      <c r="BS119" s="1013"/>
      <c r="BT119" s="1013"/>
      <c r="BU119" s="1013"/>
      <c r="BV119" s="1013">
        <v>6016045</v>
      </c>
      <c r="BW119" s="1013"/>
      <c r="BX119" s="1013"/>
      <c r="BY119" s="1013"/>
      <c r="BZ119" s="1013"/>
      <c r="CA119" s="1013">
        <v>5838455</v>
      </c>
      <c r="CB119" s="1013"/>
      <c r="CC119" s="1013"/>
      <c r="CD119" s="1013"/>
      <c r="CE119" s="1013"/>
      <c r="CF119" s="1014"/>
      <c r="CG119" s="1015"/>
      <c r="CH119" s="1015"/>
      <c r="CI119" s="1015"/>
      <c r="CJ119" s="1016"/>
      <c r="CK119" s="963"/>
      <c r="CL119" s="964"/>
      <c r="CM119" s="986" t="s">
        <v>475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80695</v>
      </c>
      <c r="DH119" s="999"/>
      <c r="DI119" s="999"/>
      <c r="DJ119" s="999"/>
      <c r="DK119" s="1000"/>
      <c r="DL119" s="998">
        <v>65374</v>
      </c>
      <c r="DM119" s="999"/>
      <c r="DN119" s="999"/>
      <c r="DO119" s="999"/>
      <c r="DP119" s="1000"/>
      <c r="DQ119" s="998">
        <v>76585</v>
      </c>
      <c r="DR119" s="999"/>
      <c r="DS119" s="999"/>
      <c r="DT119" s="999"/>
      <c r="DU119" s="1000"/>
      <c r="DV119" s="1001">
        <v>2.5</v>
      </c>
      <c r="DW119" s="1002"/>
      <c r="DX119" s="1002"/>
      <c r="DY119" s="1002"/>
      <c r="DZ119" s="1003"/>
    </row>
    <row r="120" spans="1:130" s="224" customFormat="1" ht="26.25" customHeight="1" x14ac:dyDescent="0.2">
      <c r="A120" s="1070"/>
      <c r="B120" s="962"/>
      <c r="C120" s="935" t="s">
        <v>448</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415</v>
      </c>
      <c r="AB120" s="972"/>
      <c r="AC120" s="972"/>
      <c r="AD120" s="972"/>
      <c r="AE120" s="973"/>
      <c r="AF120" s="974" t="s">
        <v>397</v>
      </c>
      <c r="AG120" s="972"/>
      <c r="AH120" s="972"/>
      <c r="AI120" s="972"/>
      <c r="AJ120" s="973"/>
      <c r="AK120" s="974" t="s">
        <v>443</v>
      </c>
      <c r="AL120" s="972"/>
      <c r="AM120" s="972"/>
      <c r="AN120" s="972"/>
      <c r="AO120" s="973"/>
      <c r="AP120" s="975" t="s">
        <v>465</v>
      </c>
      <c r="AQ120" s="976"/>
      <c r="AR120" s="976"/>
      <c r="AS120" s="976"/>
      <c r="AT120" s="977"/>
      <c r="AU120" s="1004" t="s">
        <v>476</v>
      </c>
      <c r="AV120" s="1005"/>
      <c r="AW120" s="1005"/>
      <c r="AX120" s="1005"/>
      <c r="AY120" s="1006"/>
      <c r="AZ120" s="942" t="s">
        <v>477</v>
      </c>
      <c r="BA120" s="910"/>
      <c r="BB120" s="910"/>
      <c r="BC120" s="910"/>
      <c r="BD120" s="910"/>
      <c r="BE120" s="910"/>
      <c r="BF120" s="910"/>
      <c r="BG120" s="910"/>
      <c r="BH120" s="910"/>
      <c r="BI120" s="910"/>
      <c r="BJ120" s="910"/>
      <c r="BK120" s="910"/>
      <c r="BL120" s="910"/>
      <c r="BM120" s="910"/>
      <c r="BN120" s="910"/>
      <c r="BO120" s="910"/>
      <c r="BP120" s="911"/>
      <c r="BQ120" s="943">
        <v>2073869</v>
      </c>
      <c r="BR120" s="944"/>
      <c r="BS120" s="944"/>
      <c r="BT120" s="944"/>
      <c r="BU120" s="944"/>
      <c r="BV120" s="944">
        <v>2578181</v>
      </c>
      <c r="BW120" s="944"/>
      <c r="BX120" s="944"/>
      <c r="BY120" s="944"/>
      <c r="BZ120" s="944"/>
      <c r="CA120" s="944">
        <v>2824651</v>
      </c>
      <c r="CB120" s="944"/>
      <c r="CC120" s="944"/>
      <c r="CD120" s="944"/>
      <c r="CE120" s="944"/>
      <c r="CF120" s="957">
        <v>91.4</v>
      </c>
      <c r="CG120" s="958"/>
      <c r="CH120" s="958"/>
      <c r="CI120" s="958"/>
      <c r="CJ120" s="958"/>
      <c r="CK120" s="1019" t="s">
        <v>478</v>
      </c>
      <c r="CL120" s="1020"/>
      <c r="CM120" s="1020"/>
      <c r="CN120" s="1020"/>
      <c r="CO120" s="1021"/>
      <c r="CP120" s="1027" t="s">
        <v>479</v>
      </c>
      <c r="CQ120" s="1028"/>
      <c r="CR120" s="1028"/>
      <c r="CS120" s="1028"/>
      <c r="CT120" s="1028"/>
      <c r="CU120" s="1028"/>
      <c r="CV120" s="1028"/>
      <c r="CW120" s="1028"/>
      <c r="CX120" s="1028"/>
      <c r="CY120" s="1028"/>
      <c r="CZ120" s="1028"/>
      <c r="DA120" s="1028"/>
      <c r="DB120" s="1028"/>
      <c r="DC120" s="1028"/>
      <c r="DD120" s="1028"/>
      <c r="DE120" s="1028"/>
      <c r="DF120" s="1029"/>
      <c r="DG120" s="943" t="s">
        <v>453</v>
      </c>
      <c r="DH120" s="944"/>
      <c r="DI120" s="944"/>
      <c r="DJ120" s="944"/>
      <c r="DK120" s="944"/>
      <c r="DL120" s="944" t="s">
        <v>465</v>
      </c>
      <c r="DM120" s="944"/>
      <c r="DN120" s="944"/>
      <c r="DO120" s="944"/>
      <c r="DP120" s="944"/>
      <c r="DQ120" s="944" t="s">
        <v>415</v>
      </c>
      <c r="DR120" s="944"/>
      <c r="DS120" s="944"/>
      <c r="DT120" s="944"/>
      <c r="DU120" s="944"/>
      <c r="DV120" s="945" t="s">
        <v>415</v>
      </c>
      <c r="DW120" s="945"/>
      <c r="DX120" s="945"/>
      <c r="DY120" s="945"/>
      <c r="DZ120" s="946"/>
    </row>
    <row r="121" spans="1:130" s="224" customFormat="1" ht="26.25" customHeight="1" x14ac:dyDescent="0.2">
      <c r="A121" s="1070"/>
      <c r="B121" s="962"/>
      <c r="C121" s="987" t="s">
        <v>480</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397</v>
      </c>
      <c r="AB121" s="972"/>
      <c r="AC121" s="972"/>
      <c r="AD121" s="972"/>
      <c r="AE121" s="973"/>
      <c r="AF121" s="974" t="s">
        <v>397</v>
      </c>
      <c r="AG121" s="972"/>
      <c r="AH121" s="972"/>
      <c r="AI121" s="972"/>
      <c r="AJ121" s="973"/>
      <c r="AK121" s="974" t="s">
        <v>397</v>
      </c>
      <c r="AL121" s="972"/>
      <c r="AM121" s="972"/>
      <c r="AN121" s="972"/>
      <c r="AO121" s="973"/>
      <c r="AP121" s="975" t="s">
        <v>397</v>
      </c>
      <c r="AQ121" s="976"/>
      <c r="AR121" s="976"/>
      <c r="AS121" s="976"/>
      <c r="AT121" s="977"/>
      <c r="AU121" s="1007"/>
      <c r="AV121" s="1008"/>
      <c r="AW121" s="1008"/>
      <c r="AX121" s="1008"/>
      <c r="AY121" s="1009"/>
      <c r="AZ121" s="935" t="s">
        <v>481</v>
      </c>
      <c r="BA121" s="936"/>
      <c r="BB121" s="936"/>
      <c r="BC121" s="936"/>
      <c r="BD121" s="936"/>
      <c r="BE121" s="936"/>
      <c r="BF121" s="936"/>
      <c r="BG121" s="936"/>
      <c r="BH121" s="936"/>
      <c r="BI121" s="936"/>
      <c r="BJ121" s="936"/>
      <c r="BK121" s="936"/>
      <c r="BL121" s="936"/>
      <c r="BM121" s="936"/>
      <c r="BN121" s="936"/>
      <c r="BO121" s="936"/>
      <c r="BP121" s="937"/>
      <c r="BQ121" s="938" t="s">
        <v>397</v>
      </c>
      <c r="BR121" s="939"/>
      <c r="BS121" s="939"/>
      <c r="BT121" s="939"/>
      <c r="BU121" s="939"/>
      <c r="BV121" s="939" t="s">
        <v>443</v>
      </c>
      <c r="BW121" s="939"/>
      <c r="BX121" s="939"/>
      <c r="BY121" s="939"/>
      <c r="BZ121" s="939"/>
      <c r="CA121" s="939" t="s">
        <v>415</v>
      </c>
      <c r="CB121" s="939"/>
      <c r="CC121" s="939"/>
      <c r="CD121" s="939"/>
      <c r="CE121" s="939"/>
      <c r="CF121" s="933" t="s">
        <v>397</v>
      </c>
      <c r="CG121" s="934"/>
      <c r="CH121" s="934"/>
      <c r="CI121" s="934"/>
      <c r="CJ121" s="934"/>
      <c r="CK121" s="1022"/>
      <c r="CL121" s="1023"/>
      <c r="CM121" s="1023"/>
      <c r="CN121" s="1023"/>
      <c r="CO121" s="1024"/>
      <c r="CP121" s="1032" t="s">
        <v>482</v>
      </c>
      <c r="CQ121" s="1033"/>
      <c r="CR121" s="1033"/>
      <c r="CS121" s="1033"/>
      <c r="CT121" s="1033"/>
      <c r="CU121" s="1033"/>
      <c r="CV121" s="1033"/>
      <c r="CW121" s="1033"/>
      <c r="CX121" s="1033"/>
      <c r="CY121" s="1033"/>
      <c r="CZ121" s="1033"/>
      <c r="DA121" s="1033"/>
      <c r="DB121" s="1033"/>
      <c r="DC121" s="1033"/>
      <c r="DD121" s="1033"/>
      <c r="DE121" s="1033"/>
      <c r="DF121" s="1034"/>
      <c r="DG121" s="938" t="s">
        <v>415</v>
      </c>
      <c r="DH121" s="939"/>
      <c r="DI121" s="939"/>
      <c r="DJ121" s="939"/>
      <c r="DK121" s="939"/>
      <c r="DL121" s="939" t="s">
        <v>415</v>
      </c>
      <c r="DM121" s="939"/>
      <c r="DN121" s="939"/>
      <c r="DO121" s="939"/>
      <c r="DP121" s="939"/>
      <c r="DQ121" s="939" t="s">
        <v>415</v>
      </c>
      <c r="DR121" s="939"/>
      <c r="DS121" s="939"/>
      <c r="DT121" s="939"/>
      <c r="DU121" s="939"/>
      <c r="DV121" s="940" t="s">
        <v>443</v>
      </c>
      <c r="DW121" s="940"/>
      <c r="DX121" s="940"/>
      <c r="DY121" s="940"/>
      <c r="DZ121" s="941"/>
    </row>
    <row r="122" spans="1:130" s="224" customFormat="1" ht="26.25" customHeight="1" x14ac:dyDescent="0.2">
      <c r="A122" s="1070"/>
      <c r="B122" s="962"/>
      <c r="C122" s="935" t="s">
        <v>461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443</v>
      </c>
      <c r="AB122" s="972"/>
      <c r="AC122" s="972"/>
      <c r="AD122" s="972"/>
      <c r="AE122" s="973"/>
      <c r="AF122" s="974" t="s">
        <v>443</v>
      </c>
      <c r="AG122" s="972"/>
      <c r="AH122" s="972"/>
      <c r="AI122" s="972"/>
      <c r="AJ122" s="973"/>
      <c r="AK122" s="974" t="s">
        <v>397</v>
      </c>
      <c r="AL122" s="972"/>
      <c r="AM122" s="972"/>
      <c r="AN122" s="972"/>
      <c r="AO122" s="973"/>
      <c r="AP122" s="975" t="s">
        <v>443</v>
      </c>
      <c r="AQ122" s="976"/>
      <c r="AR122" s="976"/>
      <c r="AS122" s="976"/>
      <c r="AT122" s="977"/>
      <c r="AU122" s="1007"/>
      <c r="AV122" s="1008"/>
      <c r="AW122" s="1008"/>
      <c r="AX122" s="1008"/>
      <c r="AY122" s="1009"/>
      <c r="AZ122" s="986" t="s">
        <v>483</v>
      </c>
      <c r="BA122" s="978"/>
      <c r="BB122" s="978"/>
      <c r="BC122" s="978"/>
      <c r="BD122" s="978"/>
      <c r="BE122" s="978"/>
      <c r="BF122" s="978"/>
      <c r="BG122" s="978"/>
      <c r="BH122" s="978"/>
      <c r="BI122" s="978"/>
      <c r="BJ122" s="978"/>
      <c r="BK122" s="978"/>
      <c r="BL122" s="978"/>
      <c r="BM122" s="978"/>
      <c r="BN122" s="978"/>
      <c r="BO122" s="978"/>
      <c r="BP122" s="979"/>
      <c r="BQ122" s="1012">
        <v>3583446</v>
      </c>
      <c r="BR122" s="1013"/>
      <c r="BS122" s="1013"/>
      <c r="BT122" s="1013"/>
      <c r="BU122" s="1013"/>
      <c r="BV122" s="1013">
        <v>3491272</v>
      </c>
      <c r="BW122" s="1013"/>
      <c r="BX122" s="1013"/>
      <c r="BY122" s="1013"/>
      <c r="BZ122" s="1013"/>
      <c r="CA122" s="1013">
        <v>3339640</v>
      </c>
      <c r="CB122" s="1013"/>
      <c r="CC122" s="1013"/>
      <c r="CD122" s="1013"/>
      <c r="CE122" s="1013"/>
      <c r="CF122" s="1030">
        <v>108</v>
      </c>
      <c r="CG122" s="1031"/>
      <c r="CH122" s="1031"/>
      <c r="CI122" s="1031"/>
      <c r="CJ122" s="1031"/>
      <c r="CK122" s="1022"/>
      <c r="CL122" s="1023"/>
      <c r="CM122" s="1023"/>
      <c r="CN122" s="1023"/>
      <c r="CO122" s="1024"/>
      <c r="CP122" s="1032" t="s">
        <v>484</v>
      </c>
      <c r="CQ122" s="1033"/>
      <c r="CR122" s="1033"/>
      <c r="CS122" s="1033"/>
      <c r="CT122" s="1033"/>
      <c r="CU122" s="1033"/>
      <c r="CV122" s="1033"/>
      <c r="CW122" s="1033"/>
      <c r="CX122" s="1033"/>
      <c r="CY122" s="1033"/>
      <c r="CZ122" s="1033"/>
      <c r="DA122" s="1033"/>
      <c r="DB122" s="1033"/>
      <c r="DC122" s="1033"/>
      <c r="DD122" s="1033"/>
      <c r="DE122" s="1033"/>
      <c r="DF122" s="1034"/>
      <c r="DG122" s="938" t="s">
        <v>443</v>
      </c>
      <c r="DH122" s="939"/>
      <c r="DI122" s="939"/>
      <c r="DJ122" s="939"/>
      <c r="DK122" s="939"/>
      <c r="DL122" s="939" t="s">
        <v>397</v>
      </c>
      <c r="DM122" s="939"/>
      <c r="DN122" s="939"/>
      <c r="DO122" s="939"/>
      <c r="DP122" s="939"/>
      <c r="DQ122" s="939" t="s">
        <v>443</v>
      </c>
      <c r="DR122" s="939"/>
      <c r="DS122" s="939"/>
      <c r="DT122" s="939"/>
      <c r="DU122" s="939"/>
      <c r="DV122" s="940" t="s">
        <v>415</v>
      </c>
      <c r="DW122" s="940"/>
      <c r="DX122" s="940"/>
      <c r="DY122" s="940"/>
      <c r="DZ122" s="941"/>
    </row>
    <row r="123" spans="1:130" s="224" customFormat="1" ht="26.25" customHeight="1" x14ac:dyDescent="0.2">
      <c r="A123" s="1070"/>
      <c r="B123" s="962"/>
      <c r="C123" s="935" t="s">
        <v>468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397</v>
      </c>
      <c r="AB123" s="972"/>
      <c r="AC123" s="972"/>
      <c r="AD123" s="972"/>
      <c r="AE123" s="973"/>
      <c r="AF123" s="974" t="s">
        <v>443</v>
      </c>
      <c r="AG123" s="972"/>
      <c r="AH123" s="972"/>
      <c r="AI123" s="972"/>
      <c r="AJ123" s="973"/>
      <c r="AK123" s="974" t="s">
        <v>397</v>
      </c>
      <c r="AL123" s="972"/>
      <c r="AM123" s="972"/>
      <c r="AN123" s="972"/>
      <c r="AO123" s="973"/>
      <c r="AP123" s="975" t="s">
        <v>443</v>
      </c>
      <c r="AQ123" s="976"/>
      <c r="AR123" s="976"/>
      <c r="AS123" s="976"/>
      <c r="AT123" s="977"/>
      <c r="AU123" s="1010"/>
      <c r="AV123" s="1011"/>
      <c r="AW123" s="1011"/>
      <c r="AX123" s="1011"/>
      <c r="AY123" s="1011"/>
      <c r="AZ123" s="245" t="s">
        <v>191</v>
      </c>
      <c r="BA123" s="245"/>
      <c r="BB123" s="245"/>
      <c r="BC123" s="245"/>
      <c r="BD123" s="245"/>
      <c r="BE123" s="245"/>
      <c r="BF123" s="245"/>
      <c r="BG123" s="245"/>
      <c r="BH123" s="245"/>
      <c r="BI123" s="245"/>
      <c r="BJ123" s="245"/>
      <c r="BK123" s="245"/>
      <c r="BL123" s="245"/>
      <c r="BM123" s="245"/>
      <c r="BN123" s="245"/>
      <c r="BO123" s="990" t="s">
        <v>485</v>
      </c>
      <c r="BP123" s="1018"/>
      <c r="BQ123" s="1076">
        <v>5657315</v>
      </c>
      <c r="BR123" s="1077"/>
      <c r="BS123" s="1077"/>
      <c r="BT123" s="1077"/>
      <c r="BU123" s="1077"/>
      <c r="BV123" s="1077">
        <v>6069453</v>
      </c>
      <c r="BW123" s="1077"/>
      <c r="BX123" s="1077"/>
      <c r="BY123" s="1077"/>
      <c r="BZ123" s="1077"/>
      <c r="CA123" s="1077">
        <v>6164291</v>
      </c>
      <c r="CB123" s="1077"/>
      <c r="CC123" s="1077"/>
      <c r="CD123" s="1077"/>
      <c r="CE123" s="1077"/>
      <c r="CF123" s="1014"/>
      <c r="CG123" s="1015"/>
      <c r="CH123" s="1015"/>
      <c r="CI123" s="1015"/>
      <c r="CJ123" s="1016"/>
      <c r="CK123" s="1022"/>
      <c r="CL123" s="1023"/>
      <c r="CM123" s="1023"/>
      <c r="CN123" s="1023"/>
      <c r="CO123" s="1024"/>
      <c r="CP123" s="1032" t="s">
        <v>486</v>
      </c>
      <c r="CQ123" s="1033"/>
      <c r="CR123" s="1033"/>
      <c r="CS123" s="1033"/>
      <c r="CT123" s="1033"/>
      <c r="CU123" s="1033"/>
      <c r="CV123" s="1033"/>
      <c r="CW123" s="1033"/>
      <c r="CX123" s="1033"/>
      <c r="CY123" s="1033"/>
      <c r="CZ123" s="1033"/>
      <c r="DA123" s="1033"/>
      <c r="DB123" s="1033"/>
      <c r="DC123" s="1033"/>
      <c r="DD123" s="1033"/>
      <c r="DE123" s="1033"/>
      <c r="DF123" s="1034"/>
      <c r="DG123" s="971" t="s">
        <v>397</v>
      </c>
      <c r="DH123" s="972"/>
      <c r="DI123" s="972"/>
      <c r="DJ123" s="972"/>
      <c r="DK123" s="973"/>
      <c r="DL123" s="974" t="s">
        <v>415</v>
      </c>
      <c r="DM123" s="972"/>
      <c r="DN123" s="972"/>
      <c r="DO123" s="972"/>
      <c r="DP123" s="973"/>
      <c r="DQ123" s="974" t="s">
        <v>453</v>
      </c>
      <c r="DR123" s="972"/>
      <c r="DS123" s="972"/>
      <c r="DT123" s="972"/>
      <c r="DU123" s="973"/>
      <c r="DV123" s="975" t="s">
        <v>397</v>
      </c>
      <c r="DW123" s="976"/>
      <c r="DX123" s="976"/>
      <c r="DY123" s="976"/>
      <c r="DZ123" s="977"/>
    </row>
    <row r="124" spans="1:130" s="224" customFormat="1" ht="26.25" customHeight="1" thickBot="1" x14ac:dyDescent="0.25">
      <c r="A124" s="1070"/>
      <c r="B124" s="962"/>
      <c r="C124" s="935" t="s">
        <v>471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465</v>
      </c>
      <c r="AB124" s="972"/>
      <c r="AC124" s="972"/>
      <c r="AD124" s="972"/>
      <c r="AE124" s="973"/>
      <c r="AF124" s="974" t="s">
        <v>397</v>
      </c>
      <c r="AG124" s="972"/>
      <c r="AH124" s="972"/>
      <c r="AI124" s="972"/>
      <c r="AJ124" s="973"/>
      <c r="AK124" s="974" t="s">
        <v>397</v>
      </c>
      <c r="AL124" s="972"/>
      <c r="AM124" s="972"/>
      <c r="AN124" s="972"/>
      <c r="AO124" s="973"/>
      <c r="AP124" s="975" t="s">
        <v>397</v>
      </c>
      <c r="AQ124" s="976"/>
      <c r="AR124" s="976"/>
      <c r="AS124" s="976"/>
      <c r="AT124" s="977"/>
      <c r="AU124" s="1072" t="s">
        <v>487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16.399999999999999</v>
      </c>
      <c r="BR124" s="1040"/>
      <c r="BS124" s="1040"/>
      <c r="BT124" s="1040"/>
      <c r="BU124" s="1040"/>
      <c r="BV124" s="1040" t="s">
        <v>397</v>
      </c>
      <c r="BW124" s="1040"/>
      <c r="BX124" s="1040"/>
      <c r="BY124" s="1040"/>
      <c r="BZ124" s="1040"/>
      <c r="CA124" s="1040" t="s">
        <v>397</v>
      </c>
      <c r="CB124" s="1040"/>
      <c r="CC124" s="1040"/>
      <c r="CD124" s="1040"/>
      <c r="CE124" s="1040"/>
      <c r="CF124" s="1041"/>
      <c r="CG124" s="1042"/>
      <c r="CH124" s="1042"/>
      <c r="CI124" s="1042"/>
      <c r="CJ124" s="1043"/>
      <c r="CK124" s="1025"/>
      <c r="CL124" s="1025"/>
      <c r="CM124" s="1025"/>
      <c r="CN124" s="1025"/>
      <c r="CO124" s="1026"/>
      <c r="CP124" s="1032" t="s">
        <v>488</v>
      </c>
      <c r="CQ124" s="1033"/>
      <c r="CR124" s="1033"/>
      <c r="CS124" s="1033"/>
      <c r="CT124" s="1033"/>
      <c r="CU124" s="1033"/>
      <c r="CV124" s="1033"/>
      <c r="CW124" s="1033"/>
      <c r="CX124" s="1033"/>
      <c r="CY124" s="1033"/>
      <c r="CZ124" s="1033"/>
      <c r="DA124" s="1033"/>
      <c r="DB124" s="1033"/>
      <c r="DC124" s="1033"/>
      <c r="DD124" s="1033"/>
      <c r="DE124" s="1033"/>
      <c r="DF124" s="1034"/>
      <c r="DG124" s="1017" t="s">
        <v>397</v>
      </c>
      <c r="DH124" s="999"/>
      <c r="DI124" s="999"/>
      <c r="DJ124" s="999"/>
      <c r="DK124" s="1000"/>
      <c r="DL124" s="998" t="s">
        <v>397</v>
      </c>
      <c r="DM124" s="999"/>
      <c r="DN124" s="999"/>
      <c r="DO124" s="999"/>
      <c r="DP124" s="1000"/>
      <c r="DQ124" s="998" t="s">
        <v>458</v>
      </c>
      <c r="DR124" s="999"/>
      <c r="DS124" s="999"/>
      <c r="DT124" s="999"/>
      <c r="DU124" s="1000"/>
      <c r="DV124" s="1001" t="s">
        <v>465</v>
      </c>
      <c r="DW124" s="1002"/>
      <c r="DX124" s="1002"/>
      <c r="DY124" s="1002"/>
      <c r="DZ124" s="1003"/>
    </row>
    <row r="125" spans="1:130" s="224" customFormat="1" ht="26.25" customHeight="1" x14ac:dyDescent="0.2">
      <c r="A125" s="1070"/>
      <c r="B125" s="962"/>
      <c r="C125" s="935" t="s">
        <v>473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465</v>
      </c>
      <c r="AB125" s="972"/>
      <c r="AC125" s="972"/>
      <c r="AD125" s="972"/>
      <c r="AE125" s="973"/>
      <c r="AF125" s="974" t="s">
        <v>465</v>
      </c>
      <c r="AG125" s="972"/>
      <c r="AH125" s="972"/>
      <c r="AI125" s="972"/>
      <c r="AJ125" s="973"/>
      <c r="AK125" s="974" t="s">
        <v>458</v>
      </c>
      <c r="AL125" s="972"/>
      <c r="AM125" s="972"/>
      <c r="AN125" s="972"/>
      <c r="AO125" s="973"/>
      <c r="AP125" s="975" t="s">
        <v>465</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489</v>
      </c>
      <c r="CL125" s="1020"/>
      <c r="CM125" s="1020"/>
      <c r="CN125" s="1020"/>
      <c r="CO125" s="1021"/>
      <c r="CP125" s="942" t="s">
        <v>490</v>
      </c>
      <c r="CQ125" s="910"/>
      <c r="CR125" s="910"/>
      <c r="CS125" s="910"/>
      <c r="CT125" s="910"/>
      <c r="CU125" s="910"/>
      <c r="CV125" s="910"/>
      <c r="CW125" s="910"/>
      <c r="CX125" s="910"/>
      <c r="CY125" s="910"/>
      <c r="CZ125" s="910"/>
      <c r="DA125" s="910"/>
      <c r="DB125" s="910"/>
      <c r="DC125" s="910"/>
      <c r="DD125" s="910"/>
      <c r="DE125" s="910"/>
      <c r="DF125" s="911"/>
      <c r="DG125" s="943" t="s">
        <v>397</v>
      </c>
      <c r="DH125" s="944"/>
      <c r="DI125" s="944"/>
      <c r="DJ125" s="944"/>
      <c r="DK125" s="944"/>
      <c r="DL125" s="944" t="s">
        <v>465</v>
      </c>
      <c r="DM125" s="944"/>
      <c r="DN125" s="944"/>
      <c r="DO125" s="944"/>
      <c r="DP125" s="944"/>
      <c r="DQ125" s="944" t="s">
        <v>465</v>
      </c>
      <c r="DR125" s="944"/>
      <c r="DS125" s="944"/>
      <c r="DT125" s="944"/>
      <c r="DU125" s="944"/>
      <c r="DV125" s="945" t="s">
        <v>397</v>
      </c>
      <c r="DW125" s="945"/>
      <c r="DX125" s="945"/>
      <c r="DY125" s="945"/>
      <c r="DZ125" s="946"/>
    </row>
    <row r="126" spans="1:130" s="224" customFormat="1" ht="26.25" customHeight="1" thickBot="1" x14ac:dyDescent="0.25">
      <c r="A126" s="1070"/>
      <c r="B126" s="962"/>
      <c r="C126" s="935" t="s">
        <v>475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397</v>
      </c>
      <c r="AB126" s="972"/>
      <c r="AC126" s="972"/>
      <c r="AD126" s="972"/>
      <c r="AE126" s="973"/>
      <c r="AF126" s="974" t="s">
        <v>458</v>
      </c>
      <c r="AG126" s="972"/>
      <c r="AH126" s="972"/>
      <c r="AI126" s="972"/>
      <c r="AJ126" s="973"/>
      <c r="AK126" s="974" t="s">
        <v>465</v>
      </c>
      <c r="AL126" s="972"/>
      <c r="AM126" s="972"/>
      <c r="AN126" s="972"/>
      <c r="AO126" s="973"/>
      <c r="AP126" s="975" t="s">
        <v>397</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491</v>
      </c>
      <c r="CQ126" s="936"/>
      <c r="CR126" s="936"/>
      <c r="CS126" s="936"/>
      <c r="CT126" s="936"/>
      <c r="CU126" s="936"/>
      <c r="CV126" s="936"/>
      <c r="CW126" s="936"/>
      <c r="CX126" s="936"/>
      <c r="CY126" s="936"/>
      <c r="CZ126" s="936"/>
      <c r="DA126" s="936"/>
      <c r="DB126" s="936"/>
      <c r="DC126" s="936"/>
      <c r="DD126" s="936"/>
      <c r="DE126" s="936"/>
      <c r="DF126" s="937"/>
      <c r="DG126" s="938" t="s">
        <v>465</v>
      </c>
      <c r="DH126" s="939"/>
      <c r="DI126" s="939"/>
      <c r="DJ126" s="939"/>
      <c r="DK126" s="939"/>
      <c r="DL126" s="939" t="s">
        <v>465</v>
      </c>
      <c r="DM126" s="939"/>
      <c r="DN126" s="939"/>
      <c r="DO126" s="939"/>
      <c r="DP126" s="939"/>
      <c r="DQ126" s="939" t="s">
        <v>465</v>
      </c>
      <c r="DR126" s="939"/>
      <c r="DS126" s="939"/>
      <c r="DT126" s="939"/>
      <c r="DU126" s="939"/>
      <c r="DV126" s="940" t="s">
        <v>465</v>
      </c>
      <c r="DW126" s="940"/>
      <c r="DX126" s="940"/>
      <c r="DY126" s="940"/>
      <c r="DZ126" s="941"/>
    </row>
    <row r="127" spans="1:130" s="224" customFormat="1" ht="26.25" customHeight="1" x14ac:dyDescent="0.2">
      <c r="A127" s="1071"/>
      <c r="B127" s="964"/>
      <c r="C127" s="986" t="s">
        <v>492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397</v>
      </c>
      <c r="AB127" s="972"/>
      <c r="AC127" s="972"/>
      <c r="AD127" s="972"/>
      <c r="AE127" s="973"/>
      <c r="AF127" s="974" t="s">
        <v>465</v>
      </c>
      <c r="AG127" s="972"/>
      <c r="AH127" s="972"/>
      <c r="AI127" s="972"/>
      <c r="AJ127" s="973"/>
      <c r="AK127" s="974" t="s">
        <v>465</v>
      </c>
      <c r="AL127" s="972"/>
      <c r="AM127" s="972"/>
      <c r="AN127" s="972"/>
      <c r="AO127" s="973"/>
      <c r="AP127" s="975" t="s">
        <v>458</v>
      </c>
      <c r="AQ127" s="976"/>
      <c r="AR127" s="976"/>
      <c r="AS127" s="976"/>
      <c r="AT127" s="977"/>
      <c r="AU127" s="226"/>
      <c r="AV127" s="226"/>
      <c r="AW127" s="226"/>
      <c r="AX127" s="1044" t="s">
        <v>493</v>
      </c>
      <c r="AY127" s="1045"/>
      <c r="AZ127" s="1045"/>
      <c r="BA127" s="1045"/>
      <c r="BB127" s="1045"/>
      <c r="BC127" s="1045"/>
      <c r="BD127" s="1045"/>
      <c r="BE127" s="1046"/>
      <c r="BF127" s="1047" t="s">
        <v>494</v>
      </c>
      <c r="BG127" s="1045"/>
      <c r="BH127" s="1045"/>
      <c r="BI127" s="1045"/>
      <c r="BJ127" s="1045"/>
      <c r="BK127" s="1045"/>
      <c r="BL127" s="1046"/>
      <c r="BM127" s="1047" t="s">
        <v>495</v>
      </c>
      <c r="BN127" s="1045"/>
      <c r="BO127" s="1045"/>
      <c r="BP127" s="1045"/>
      <c r="BQ127" s="1045"/>
      <c r="BR127" s="1045"/>
      <c r="BS127" s="1046"/>
      <c r="BT127" s="1047" t="s">
        <v>496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497</v>
      </c>
      <c r="CQ127" s="936"/>
      <c r="CR127" s="936"/>
      <c r="CS127" s="936"/>
      <c r="CT127" s="936"/>
      <c r="CU127" s="936"/>
      <c r="CV127" s="936"/>
      <c r="CW127" s="936"/>
      <c r="CX127" s="936"/>
      <c r="CY127" s="936"/>
      <c r="CZ127" s="936"/>
      <c r="DA127" s="936"/>
      <c r="DB127" s="936"/>
      <c r="DC127" s="936"/>
      <c r="DD127" s="936"/>
      <c r="DE127" s="936"/>
      <c r="DF127" s="937"/>
      <c r="DG127" s="938" t="s">
        <v>458</v>
      </c>
      <c r="DH127" s="939"/>
      <c r="DI127" s="939"/>
      <c r="DJ127" s="939"/>
      <c r="DK127" s="939"/>
      <c r="DL127" s="939" t="s">
        <v>458</v>
      </c>
      <c r="DM127" s="939"/>
      <c r="DN127" s="939"/>
      <c r="DO127" s="939"/>
      <c r="DP127" s="939"/>
      <c r="DQ127" s="939" t="s">
        <v>397</v>
      </c>
      <c r="DR127" s="939"/>
      <c r="DS127" s="939"/>
      <c r="DT127" s="939"/>
      <c r="DU127" s="939"/>
      <c r="DV127" s="940" t="s">
        <v>465</v>
      </c>
      <c r="DW127" s="940"/>
      <c r="DX127" s="940"/>
      <c r="DY127" s="940"/>
      <c r="DZ127" s="941"/>
    </row>
    <row r="128" spans="1:130" s="224" customFormat="1" ht="26.25" customHeight="1" thickBot="1" x14ac:dyDescent="0.25">
      <c r="A128" s="1054" t="s">
        <v>498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499</v>
      </c>
      <c r="X128" s="1056"/>
      <c r="Y128" s="1056"/>
      <c r="Z128" s="1057"/>
      <c r="AA128" s="1058" t="s">
        <v>465</v>
      </c>
      <c r="AB128" s="1059"/>
      <c r="AC128" s="1059"/>
      <c r="AD128" s="1059"/>
      <c r="AE128" s="1060"/>
      <c r="AF128" s="1061" t="s">
        <v>465</v>
      </c>
      <c r="AG128" s="1059"/>
      <c r="AH128" s="1059"/>
      <c r="AI128" s="1059"/>
      <c r="AJ128" s="1060"/>
      <c r="AK128" s="1061">
        <v>128</v>
      </c>
      <c r="AL128" s="1059"/>
      <c r="AM128" s="1059"/>
      <c r="AN128" s="1059"/>
      <c r="AO128" s="1060"/>
      <c r="AP128" s="1062"/>
      <c r="AQ128" s="1063"/>
      <c r="AR128" s="1063"/>
      <c r="AS128" s="1063"/>
      <c r="AT128" s="1064"/>
      <c r="AU128" s="226"/>
      <c r="AV128" s="226"/>
      <c r="AW128" s="226"/>
      <c r="AX128" s="909" t="s">
        <v>500</v>
      </c>
      <c r="AY128" s="910"/>
      <c r="AZ128" s="910"/>
      <c r="BA128" s="910"/>
      <c r="BB128" s="910"/>
      <c r="BC128" s="910"/>
      <c r="BD128" s="910"/>
      <c r="BE128" s="911"/>
      <c r="BF128" s="1065" t="s">
        <v>501</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502</v>
      </c>
      <c r="CQ128" s="739"/>
      <c r="CR128" s="739"/>
      <c r="CS128" s="739"/>
      <c r="CT128" s="739"/>
      <c r="CU128" s="739"/>
      <c r="CV128" s="739"/>
      <c r="CW128" s="739"/>
      <c r="CX128" s="739"/>
      <c r="CY128" s="739"/>
      <c r="CZ128" s="739"/>
      <c r="DA128" s="739"/>
      <c r="DB128" s="739"/>
      <c r="DC128" s="739"/>
      <c r="DD128" s="739"/>
      <c r="DE128" s="739"/>
      <c r="DF128" s="1049"/>
      <c r="DG128" s="1050" t="s">
        <v>503</v>
      </c>
      <c r="DH128" s="1051"/>
      <c r="DI128" s="1051"/>
      <c r="DJ128" s="1051"/>
      <c r="DK128" s="1051"/>
      <c r="DL128" s="1051" t="s">
        <v>504</v>
      </c>
      <c r="DM128" s="1051"/>
      <c r="DN128" s="1051"/>
      <c r="DO128" s="1051"/>
      <c r="DP128" s="1051"/>
      <c r="DQ128" s="1051" t="s">
        <v>504</v>
      </c>
      <c r="DR128" s="1051"/>
      <c r="DS128" s="1051"/>
      <c r="DT128" s="1051"/>
      <c r="DU128" s="1051"/>
      <c r="DV128" s="1052" t="s">
        <v>503</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505</v>
      </c>
      <c r="X129" s="1084"/>
      <c r="Y129" s="1084"/>
      <c r="Z129" s="1085"/>
      <c r="AA129" s="971">
        <v>3235718</v>
      </c>
      <c r="AB129" s="972"/>
      <c r="AC129" s="972"/>
      <c r="AD129" s="972"/>
      <c r="AE129" s="973"/>
      <c r="AF129" s="974">
        <v>3465343</v>
      </c>
      <c r="AG129" s="972"/>
      <c r="AH129" s="972"/>
      <c r="AI129" s="972"/>
      <c r="AJ129" s="973"/>
      <c r="AK129" s="974">
        <v>3377431</v>
      </c>
      <c r="AL129" s="972"/>
      <c r="AM129" s="972"/>
      <c r="AN129" s="972"/>
      <c r="AO129" s="973"/>
      <c r="AP129" s="1086"/>
      <c r="AQ129" s="1087"/>
      <c r="AR129" s="1087"/>
      <c r="AS129" s="1087"/>
      <c r="AT129" s="1088"/>
      <c r="AU129" s="227"/>
      <c r="AV129" s="227"/>
      <c r="AW129" s="227"/>
      <c r="AX129" s="1078" t="s">
        <v>506</v>
      </c>
      <c r="AY129" s="936"/>
      <c r="AZ129" s="936"/>
      <c r="BA129" s="936"/>
      <c r="BB129" s="936"/>
      <c r="BC129" s="936"/>
      <c r="BD129" s="936"/>
      <c r="BE129" s="937"/>
      <c r="BF129" s="1079" t="s">
        <v>507</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509</v>
      </c>
      <c r="X130" s="1084"/>
      <c r="Y130" s="1084"/>
      <c r="Z130" s="1085"/>
      <c r="AA130" s="971">
        <v>281931</v>
      </c>
      <c r="AB130" s="972"/>
      <c r="AC130" s="972"/>
      <c r="AD130" s="972"/>
      <c r="AE130" s="973"/>
      <c r="AF130" s="974">
        <v>293162</v>
      </c>
      <c r="AG130" s="972"/>
      <c r="AH130" s="972"/>
      <c r="AI130" s="972"/>
      <c r="AJ130" s="973"/>
      <c r="AK130" s="974">
        <v>286524</v>
      </c>
      <c r="AL130" s="972"/>
      <c r="AM130" s="972"/>
      <c r="AN130" s="972"/>
      <c r="AO130" s="973"/>
      <c r="AP130" s="1086"/>
      <c r="AQ130" s="1087"/>
      <c r="AR130" s="1087"/>
      <c r="AS130" s="1087"/>
      <c r="AT130" s="1088"/>
      <c r="AU130" s="227"/>
      <c r="AV130" s="227"/>
      <c r="AW130" s="227"/>
      <c r="AX130" s="1078" t="s">
        <v>510</v>
      </c>
      <c r="AY130" s="936"/>
      <c r="AZ130" s="936"/>
      <c r="BA130" s="936"/>
      <c r="BB130" s="936"/>
      <c r="BC130" s="936"/>
      <c r="BD130" s="936"/>
      <c r="BE130" s="937"/>
      <c r="BF130" s="1114">
        <v>4.5</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511</v>
      </c>
      <c r="X131" s="1121"/>
      <c r="Y131" s="1121"/>
      <c r="Z131" s="1122"/>
      <c r="AA131" s="1017">
        <v>2953787</v>
      </c>
      <c r="AB131" s="999"/>
      <c r="AC131" s="999"/>
      <c r="AD131" s="999"/>
      <c r="AE131" s="1000"/>
      <c r="AF131" s="998">
        <v>3172181</v>
      </c>
      <c r="AG131" s="999"/>
      <c r="AH131" s="999"/>
      <c r="AI131" s="999"/>
      <c r="AJ131" s="1000"/>
      <c r="AK131" s="998">
        <v>3090907</v>
      </c>
      <c r="AL131" s="999"/>
      <c r="AM131" s="999"/>
      <c r="AN131" s="999"/>
      <c r="AO131" s="1000"/>
      <c r="AP131" s="1123"/>
      <c r="AQ131" s="1124"/>
      <c r="AR131" s="1124"/>
      <c r="AS131" s="1124"/>
      <c r="AT131" s="1125"/>
      <c r="AU131" s="227"/>
      <c r="AV131" s="227"/>
      <c r="AW131" s="227"/>
      <c r="AX131" s="1096" t="s">
        <v>512</v>
      </c>
      <c r="AY131" s="739"/>
      <c r="AZ131" s="739"/>
      <c r="BA131" s="739"/>
      <c r="BB131" s="739"/>
      <c r="BC131" s="739"/>
      <c r="BD131" s="739"/>
      <c r="BE131" s="1049"/>
      <c r="BF131" s="1097" t="s">
        <v>513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514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515</v>
      </c>
      <c r="W132" s="1107"/>
      <c r="X132" s="1107"/>
      <c r="Y132" s="1107"/>
      <c r="Z132" s="1108"/>
      <c r="AA132" s="1109">
        <v>4.3071149000000002</v>
      </c>
      <c r="AB132" s="1110"/>
      <c r="AC132" s="1110"/>
      <c r="AD132" s="1110"/>
      <c r="AE132" s="1111"/>
      <c r="AF132" s="1112">
        <v>4.4371364690000004</v>
      </c>
      <c r="AG132" s="1110"/>
      <c r="AH132" s="1110"/>
      <c r="AI132" s="1110"/>
      <c r="AJ132" s="1111"/>
      <c r="AK132" s="1112">
        <v>4.8989827259999998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516</v>
      </c>
      <c r="W133" s="1090"/>
      <c r="X133" s="1090"/>
      <c r="Y133" s="1090"/>
      <c r="Z133" s="1091"/>
      <c r="AA133" s="1092">
        <v>4.3</v>
      </c>
      <c r="AB133" s="1093"/>
      <c r="AC133" s="1093"/>
      <c r="AD133" s="1093"/>
      <c r="AE133" s="1094"/>
      <c r="AF133" s="1092">
        <v>4.5</v>
      </c>
      <c r="AG133" s="1093"/>
      <c r="AH133" s="1093"/>
      <c r="AI133" s="1093"/>
      <c r="AJ133" s="1094"/>
      <c r="AK133" s="1092">
        <v>4.5</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k0pPiIuBNav1uAAR9bapDRUsoDF+QklT17NoIEm1f1TIUwgZk9aO2zELAIfbnGQdaduDIH3FQZQ4xsGeeHydQ==" saltValue="h23oi+Ep/yY0Jw+Z66Ea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oDMRsTXSPbDBzO6l1WTW2BwsoLHEcrDTuaoFYVsia8cM5Dn9zwJtdfFrfvWvOxAAuDTJv2aZTnG6MSpicqDMw==" saltValue="lw47+qVbNbvQnEEU6sLq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3Gw2HlXGTAZUu8lCl/cwLhBNylSUloaNYuz14eUdO6Fdq24+LdyGdUz48Zm3cEyCNs17e5p0T6jlyNvlUdA0g==" saltValue="4iU6H+sgWb47VYWzUrCf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519</v>
      </c>
      <c r="AL6" s="260"/>
      <c r="AM6" s="260"/>
      <c r="AN6" s="260"/>
    </row>
    <row r="7" spans="1:46" ht="13.5" customHeight="1" x14ac:dyDescent="0.2">
      <c r="A7" s="259"/>
      <c r="AK7" s="262"/>
      <c r="AL7" s="263"/>
      <c r="AM7" s="263"/>
      <c r="AN7" s="264"/>
      <c r="AO7" s="1127" t="s">
        <v>520</v>
      </c>
      <c r="AP7" s="265"/>
      <c r="AQ7" s="266" t="s">
        <v>521</v>
      </c>
      <c r="AR7" s="267"/>
    </row>
    <row r="8" spans="1:46" ht="13.2" x14ac:dyDescent="0.2">
      <c r="A8" s="259"/>
      <c r="AK8" s="268"/>
      <c r="AL8" s="269"/>
      <c r="AM8" s="269"/>
      <c r="AN8" s="270"/>
      <c r="AO8" s="1128"/>
      <c r="AP8" s="271" t="s">
        <v>522</v>
      </c>
      <c r="AQ8" s="272" t="s">
        <v>523</v>
      </c>
      <c r="AR8" s="273" t="s">
        <v>524</v>
      </c>
    </row>
    <row r="9" spans="1:46" ht="13.2" x14ac:dyDescent="0.2">
      <c r="A9" s="259"/>
      <c r="AK9" s="1129" t="s">
        <v>525</v>
      </c>
      <c r="AL9" s="1130"/>
      <c r="AM9" s="1130"/>
      <c r="AN9" s="1131"/>
      <c r="AO9" s="274">
        <v>1182700</v>
      </c>
      <c r="AP9" s="274">
        <v>110316</v>
      </c>
      <c r="AQ9" s="275">
        <v>108757</v>
      </c>
      <c r="AR9" s="276">
        <v>1.4</v>
      </c>
    </row>
    <row r="10" spans="1:46" ht="13.5" customHeight="1" x14ac:dyDescent="0.2">
      <c r="A10" s="259"/>
      <c r="AK10" s="1129" t="s">
        <v>526</v>
      </c>
      <c r="AL10" s="1130"/>
      <c r="AM10" s="1130"/>
      <c r="AN10" s="1131"/>
      <c r="AO10" s="277">
        <v>118624</v>
      </c>
      <c r="AP10" s="277">
        <v>11065</v>
      </c>
      <c r="AQ10" s="278">
        <v>15108</v>
      </c>
      <c r="AR10" s="279">
        <v>-26.8</v>
      </c>
    </row>
    <row r="11" spans="1:46" ht="13.5" customHeight="1" x14ac:dyDescent="0.2">
      <c r="A11" s="259"/>
      <c r="AK11" s="1129" t="s">
        <v>527</v>
      </c>
      <c r="AL11" s="1130"/>
      <c r="AM11" s="1130"/>
      <c r="AN11" s="1131"/>
      <c r="AO11" s="277">
        <v>35865</v>
      </c>
      <c r="AP11" s="277">
        <v>3345</v>
      </c>
      <c r="AQ11" s="278">
        <v>1414</v>
      </c>
      <c r="AR11" s="279">
        <v>136.6</v>
      </c>
    </row>
    <row r="12" spans="1:46" ht="13.5" customHeight="1" x14ac:dyDescent="0.2">
      <c r="A12" s="259"/>
      <c r="AK12" s="1129" t="s">
        <v>528</v>
      </c>
      <c r="AL12" s="1130"/>
      <c r="AM12" s="1130"/>
      <c r="AN12" s="1131"/>
      <c r="AO12" s="277" t="s">
        <v>529</v>
      </c>
      <c r="AP12" s="277" t="s">
        <v>529</v>
      </c>
      <c r="AQ12" s="278">
        <v>40</v>
      </c>
      <c r="AR12" s="279" t="s">
        <v>529</v>
      </c>
    </row>
    <row r="13" spans="1:46" ht="13.5" customHeight="1" x14ac:dyDescent="0.2">
      <c r="A13" s="259"/>
      <c r="AK13" s="1129" t="s">
        <v>530</v>
      </c>
      <c r="AL13" s="1130"/>
      <c r="AM13" s="1130"/>
      <c r="AN13" s="1131"/>
      <c r="AO13" s="277" t="s">
        <v>529</v>
      </c>
      <c r="AP13" s="277" t="s">
        <v>529</v>
      </c>
      <c r="AQ13" s="278">
        <v>4611</v>
      </c>
      <c r="AR13" s="279" t="s">
        <v>529</v>
      </c>
    </row>
    <row r="14" spans="1:46" ht="13.5" customHeight="1" x14ac:dyDescent="0.2">
      <c r="A14" s="259"/>
      <c r="AK14" s="1129" t="s">
        <v>531</v>
      </c>
      <c r="AL14" s="1130"/>
      <c r="AM14" s="1130"/>
      <c r="AN14" s="1131"/>
      <c r="AO14" s="277">
        <v>14729</v>
      </c>
      <c r="AP14" s="277">
        <v>1374</v>
      </c>
      <c r="AQ14" s="278">
        <v>2427</v>
      </c>
      <c r="AR14" s="279">
        <v>-43.4</v>
      </c>
    </row>
    <row r="15" spans="1:46" ht="13.5" customHeight="1" x14ac:dyDescent="0.2">
      <c r="A15" s="259"/>
      <c r="AK15" s="1132" t="s">
        <v>532</v>
      </c>
      <c r="AL15" s="1133"/>
      <c r="AM15" s="1133"/>
      <c r="AN15" s="1134"/>
      <c r="AO15" s="277">
        <v>-112351</v>
      </c>
      <c r="AP15" s="277">
        <v>-10480</v>
      </c>
      <c r="AQ15" s="278">
        <v>-7785</v>
      </c>
      <c r="AR15" s="279">
        <v>34.6</v>
      </c>
    </row>
    <row r="16" spans="1:46" ht="13.2" x14ac:dyDescent="0.2">
      <c r="A16" s="259"/>
      <c r="AK16" s="1132" t="s">
        <v>191</v>
      </c>
      <c r="AL16" s="1133"/>
      <c r="AM16" s="1133"/>
      <c r="AN16" s="1134"/>
      <c r="AO16" s="277">
        <v>1239567</v>
      </c>
      <c r="AP16" s="277">
        <v>115620</v>
      </c>
      <c r="AQ16" s="278">
        <v>124572</v>
      </c>
      <c r="AR16" s="279">
        <v>-7.2</v>
      </c>
    </row>
    <row r="17" spans="1:46" ht="13.2" x14ac:dyDescent="0.2">
      <c r="A17" s="259"/>
    </row>
    <row r="18" spans="1:46" ht="13.2" x14ac:dyDescent="0.2">
      <c r="A18" s="259"/>
      <c r="AQ18" s="280"/>
      <c r="AR18" s="280"/>
    </row>
    <row r="19" spans="1:46" ht="13.2" x14ac:dyDescent="0.2">
      <c r="A19" s="259"/>
      <c r="AK19" s="255" t="s">
        <v>533</v>
      </c>
    </row>
    <row r="20" spans="1:46" ht="13.2" x14ac:dyDescent="0.2">
      <c r="A20" s="259"/>
      <c r="AK20" s="281"/>
      <c r="AL20" s="282"/>
      <c r="AM20" s="282"/>
      <c r="AN20" s="283"/>
      <c r="AO20" s="284" t="s">
        <v>534</v>
      </c>
      <c r="AP20" s="285" t="s">
        <v>535</v>
      </c>
      <c r="AQ20" s="286" t="s">
        <v>536</v>
      </c>
      <c r="AR20" s="287"/>
    </row>
    <row r="21" spans="1:46" s="260" customFormat="1" ht="13.2" x14ac:dyDescent="0.2">
      <c r="A21" s="288"/>
      <c r="AK21" s="1135" t="s">
        <v>537</v>
      </c>
      <c r="AL21" s="1136"/>
      <c r="AM21" s="1136"/>
      <c r="AN21" s="1137"/>
      <c r="AO21" s="289">
        <v>11.38</v>
      </c>
      <c r="AP21" s="290">
        <v>10.78</v>
      </c>
      <c r="AQ21" s="291">
        <v>0.6</v>
      </c>
      <c r="AS21" s="292"/>
      <c r="AT21" s="288"/>
    </row>
    <row r="22" spans="1:46" s="260" customFormat="1" ht="13.2" x14ac:dyDescent="0.2">
      <c r="A22" s="288"/>
      <c r="AK22" s="1135" t="s">
        <v>538</v>
      </c>
      <c r="AL22" s="1136"/>
      <c r="AM22" s="1136"/>
      <c r="AN22" s="1137"/>
      <c r="AO22" s="293">
        <v>100.9</v>
      </c>
      <c r="AP22" s="294">
        <v>96.3</v>
      </c>
      <c r="AQ22" s="295">
        <v>4.5999999999999996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541</v>
      </c>
      <c r="AL29" s="260"/>
      <c r="AM29" s="260"/>
      <c r="AN29" s="260"/>
      <c r="AS29" s="302"/>
    </row>
    <row r="30" spans="1:46" ht="13.5" customHeight="1" x14ac:dyDescent="0.2">
      <c r="A30" s="259"/>
      <c r="AK30" s="262"/>
      <c r="AL30" s="263"/>
      <c r="AM30" s="263"/>
      <c r="AN30" s="264"/>
      <c r="AO30" s="1127" t="s">
        <v>520</v>
      </c>
      <c r="AP30" s="265"/>
      <c r="AQ30" s="266" t="s">
        <v>521</v>
      </c>
      <c r="AR30" s="267"/>
    </row>
    <row r="31" spans="1:46" ht="13.2" x14ac:dyDescent="0.2">
      <c r="A31" s="259"/>
      <c r="AK31" s="268"/>
      <c r="AL31" s="269"/>
      <c r="AM31" s="269"/>
      <c r="AN31" s="270"/>
      <c r="AO31" s="1128"/>
      <c r="AP31" s="271" t="s">
        <v>522</v>
      </c>
      <c r="AQ31" s="272" t="s">
        <v>523</v>
      </c>
      <c r="AR31" s="273" t="s">
        <v>524</v>
      </c>
    </row>
    <row r="32" spans="1:46" ht="27" customHeight="1" x14ac:dyDescent="0.2">
      <c r="A32" s="259"/>
      <c r="AK32" s="1143" t="s">
        <v>542</v>
      </c>
      <c r="AL32" s="1144"/>
      <c r="AM32" s="1144"/>
      <c r="AN32" s="1145"/>
      <c r="AO32" s="303">
        <v>385462</v>
      </c>
      <c r="AP32" s="303">
        <v>35954</v>
      </c>
      <c r="AQ32" s="304">
        <v>62543</v>
      </c>
      <c r="AR32" s="305">
        <v>-42.5</v>
      </c>
    </row>
    <row r="33" spans="1:46" ht="13.5" customHeight="1" x14ac:dyDescent="0.2">
      <c r="A33" s="259"/>
      <c r="AK33" s="1143" t="s">
        <v>543</v>
      </c>
      <c r="AL33" s="1144"/>
      <c r="AM33" s="1144"/>
      <c r="AN33" s="1145"/>
      <c r="AO33" s="303" t="s">
        <v>529</v>
      </c>
      <c r="AP33" s="303" t="s">
        <v>529</v>
      </c>
      <c r="AQ33" s="304" t="s">
        <v>529</v>
      </c>
      <c r="AR33" s="305" t="s">
        <v>529</v>
      </c>
    </row>
    <row r="34" spans="1:46" ht="27" customHeight="1" x14ac:dyDescent="0.2">
      <c r="A34" s="259"/>
      <c r="AK34" s="1143" t="s">
        <v>544</v>
      </c>
      <c r="AL34" s="1144"/>
      <c r="AM34" s="1144"/>
      <c r="AN34" s="1145"/>
      <c r="AO34" s="303" t="s">
        <v>529</v>
      </c>
      <c r="AP34" s="303" t="s">
        <v>529</v>
      </c>
      <c r="AQ34" s="304" t="s">
        <v>529</v>
      </c>
      <c r="AR34" s="305" t="s">
        <v>529</v>
      </c>
    </row>
    <row r="35" spans="1:46" ht="27" customHeight="1" x14ac:dyDescent="0.2">
      <c r="A35" s="259"/>
      <c r="AK35" s="1143" t="s">
        <v>545</v>
      </c>
      <c r="AL35" s="1144"/>
      <c r="AM35" s="1144"/>
      <c r="AN35" s="1145"/>
      <c r="AO35" s="303" t="s">
        <v>529</v>
      </c>
      <c r="AP35" s="303" t="s">
        <v>529</v>
      </c>
      <c r="AQ35" s="304">
        <v>16620</v>
      </c>
      <c r="AR35" s="305" t="s">
        <v>529</v>
      </c>
    </row>
    <row r="36" spans="1:46" ht="27" customHeight="1" x14ac:dyDescent="0.2">
      <c r="A36" s="259"/>
      <c r="AK36" s="1143" t="s">
        <v>546</v>
      </c>
      <c r="AL36" s="1144"/>
      <c r="AM36" s="1144"/>
      <c r="AN36" s="1145"/>
      <c r="AO36" s="303">
        <v>52613</v>
      </c>
      <c r="AP36" s="303">
        <v>4907</v>
      </c>
      <c r="AQ36" s="304">
        <v>3562</v>
      </c>
      <c r="AR36" s="305">
        <v>37.799999999999997</v>
      </c>
    </row>
    <row r="37" spans="1:46" ht="13.5" customHeight="1" x14ac:dyDescent="0.2">
      <c r="A37" s="259"/>
      <c r="AK37" s="1143" t="s">
        <v>547</v>
      </c>
      <c r="AL37" s="1144"/>
      <c r="AM37" s="1144"/>
      <c r="AN37" s="1145"/>
      <c r="AO37" s="303" t="s">
        <v>529</v>
      </c>
      <c r="AP37" s="303" t="s">
        <v>529</v>
      </c>
      <c r="AQ37" s="304">
        <v>625</v>
      </c>
      <c r="AR37" s="305" t="s">
        <v>529</v>
      </c>
    </row>
    <row r="38" spans="1:46" ht="27" customHeight="1" x14ac:dyDescent="0.2">
      <c r="A38" s="259"/>
      <c r="AK38" s="1146" t="s">
        <v>548</v>
      </c>
      <c r="AL38" s="1147"/>
      <c r="AM38" s="1147"/>
      <c r="AN38" s="1148"/>
      <c r="AO38" s="306" t="s">
        <v>529</v>
      </c>
      <c r="AP38" s="306" t="s">
        <v>529</v>
      </c>
      <c r="AQ38" s="307">
        <v>3</v>
      </c>
      <c r="AR38" s="295" t="s">
        <v>529</v>
      </c>
      <c r="AS38" s="302"/>
    </row>
    <row r="39" spans="1:46" ht="13.2" x14ac:dyDescent="0.2">
      <c r="A39" s="259"/>
      <c r="AK39" s="1146" t="s">
        <v>549</v>
      </c>
      <c r="AL39" s="1147"/>
      <c r="AM39" s="1147"/>
      <c r="AN39" s="1148"/>
      <c r="AO39" s="303">
        <v>-128</v>
      </c>
      <c r="AP39" s="303">
        <v>-12</v>
      </c>
      <c r="AQ39" s="304">
        <v>-2822</v>
      </c>
      <c r="AR39" s="305">
        <v>-99.6</v>
      </c>
      <c r="AS39" s="302"/>
    </row>
    <row r="40" spans="1:46" ht="27" customHeight="1" x14ac:dyDescent="0.2">
      <c r="A40" s="259"/>
      <c r="AK40" s="1143" t="s">
        <v>550</v>
      </c>
      <c r="AL40" s="1144"/>
      <c r="AM40" s="1144"/>
      <c r="AN40" s="1145"/>
      <c r="AO40" s="303">
        <v>-286524</v>
      </c>
      <c r="AP40" s="303">
        <v>-26725</v>
      </c>
      <c r="AQ40" s="304">
        <v>-53912</v>
      </c>
      <c r="AR40" s="305">
        <v>-50.4</v>
      </c>
      <c r="AS40" s="302"/>
    </row>
    <row r="41" spans="1:46" ht="13.2" x14ac:dyDescent="0.2">
      <c r="A41" s="259"/>
      <c r="AK41" s="1149" t="s">
        <v>305</v>
      </c>
      <c r="AL41" s="1150"/>
      <c r="AM41" s="1150"/>
      <c r="AN41" s="1151"/>
      <c r="AO41" s="303">
        <v>151423</v>
      </c>
      <c r="AP41" s="303">
        <v>14124</v>
      </c>
      <c r="AQ41" s="304">
        <v>26618</v>
      </c>
      <c r="AR41" s="305">
        <v>-46.9</v>
      </c>
      <c r="AS41" s="302"/>
    </row>
    <row r="42" spans="1:46" ht="13.2" x14ac:dyDescent="0.2">
      <c r="A42" s="259"/>
      <c r="AK42" s="308" t="s">
        <v>551</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552</v>
      </c>
    </row>
    <row r="48" spans="1:46" ht="13.2" x14ac:dyDescent="0.2">
      <c r="A48" s="259"/>
      <c r="AK48" s="313" t="s">
        <v>553</v>
      </c>
      <c r="AL48" s="313"/>
      <c r="AM48" s="313"/>
      <c r="AN48" s="313"/>
      <c r="AO48" s="313"/>
      <c r="AP48" s="313"/>
      <c r="AQ48" s="314"/>
      <c r="AR48" s="313"/>
    </row>
    <row r="49" spans="1:44" ht="13.5" customHeight="1" x14ac:dyDescent="0.2">
      <c r="A49" s="259"/>
      <c r="AK49" s="315"/>
      <c r="AL49" s="316"/>
      <c r="AM49" s="1138" t="s">
        <v>520</v>
      </c>
      <c r="AN49" s="1140" t="s">
        <v>554</v>
      </c>
      <c r="AO49" s="1141"/>
      <c r="AP49" s="1141"/>
      <c r="AQ49" s="1141"/>
      <c r="AR49" s="1142"/>
    </row>
    <row r="50" spans="1:44" ht="13.2" x14ac:dyDescent="0.2">
      <c r="A50" s="259"/>
      <c r="AK50" s="317"/>
      <c r="AL50" s="318"/>
      <c r="AM50" s="1139"/>
      <c r="AN50" s="319" t="s">
        <v>555</v>
      </c>
      <c r="AO50" s="320" t="s">
        <v>556</v>
      </c>
      <c r="AP50" s="321" t="s">
        <v>557</v>
      </c>
      <c r="AQ50" s="322" t="s">
        <v>558</v>
      </c>
      <c r="AR50" s="323" t="s">
        <v>559</v>
      </c>
    </row>
    <row r="51" spans="1:44" ht="13.2" x14ac:dyDescent="0.2">
      <c r="A51" s="259"/>
      <c r="AK51" s="315" t="s">
        <v>560</v>
      </c>
      <c r="AL51" s="316"/>
      <c r="AM51" s="324">
        <v>531374</v>
      </c>
      <c r="AN51" s="325">
        <v>46681</v>
      </c>
      <c r="AO51" s="326">
        <v>61</v>
      </c>
      <c r="AP51" s="327">
        <v>88328</v>
      </c>
      <c r="AQ51" s="328">
        <v>-1.9</v>
      </c>
      <c r="AR51" s="329">
        <v>62.9</v>
      </c>
    </row>
    <row r="52" spans="1:44" ht="13.2" x14ac:dyDescent="0.2">
      <c r="A52" s="259"/>
      <c r="AK52" s="330"/>
      <c r="AL52" s="331" t="s">
        <v>561</v>
      </c>
      <c r="AM52" s="332">
        <v>281702</v>
      </c>
      <c r="AN52" s="333">
        <v>24748</v>
      </c>
      <c r="AO52" s="334">
        <v>29.6</v>
      </c>
      <c r="AP52" s="335">
        <v>49013</v>
      </c>
      <c r="AQ52" s="336">
        <v>6.4</v>
      </c>
      <c r="AR52" s="337">
        <v>23.2</v>
      </c>
    </row>
    <row r="53" spans="1:44" ht="13.2" x14ac:dyDescent="0.2">
      <c r="A53" s="259"/>
      <c r="AK53" s="315" t="s">
        <v>562</v>
      </c>
      <c r="AL53" s="316"/>
      <c r="AM53" s="324">
        <v>334209</v>
      </c>
      <c r="AN53" s="325">
        <v>29888</v>
      </c>
      <c r="AO53" s="326">
        <v>-36</v>
      </c>
      <c r="AP53" s="327">
        <v>103390</v>
      </c>
      <c r="AQ53" s="328">
        <v>17.100000000000001</v>
      </c>
      <c r="AR53" s="329">
        <v>-53.1</v>
      </c>
    </row>
    <row r="54" spans="1:44" ht="13.2" x14ac:dyDescent="0.2">
      <c r="A54" s="259"/>
      <c r="AK54" s="330"/>
      <c r="AL54" s="331" t="s">
        <v>561</v>
      </c>
      <c r="AM54" s="332">
        <v>178381</v>
      </c>
      <c r="AN54" s="333">
        <v>15953</v>
      </c>
      <c r="AO54" s="334">
        <v>-35.5</v>
      </c>
      <c r="AP54" s="335">
        <v>51269</v>
      </c>
      <c r="AQ54" s="336">
        <v>4.5999999999999996</v>
      </c>
      <c r="AR54" s="337">
        <v>-40.1</v>
      </c>
    </row>
    <row r="55" spans="1:44" ht="13.2" x14ac:dyDescent="0.2">
      <c r="A55" s="259"/>
      <c r="AK55" s="315" t="s">
        <v>563</v>
      </c>
      <c r="AL55" s="316"/>
      <c r="AM55" s="324">
        <v>566371</v>
      </c>
      <c r="AN55" s="325">
        <v>51302</v>
      </c>
      <c r="AO55" s="326">
        <v>71.599999999999994</v>
      </c>
      <c r="AP55" s="327">
        <v>117234</v>
      </c>
      <c r="AQ55" s="328">
        <v>13.4</v>
      </c>
      <c r="AR55" s="329">
        <v>58.2</v>
      </c>
    </row>
    <row r="56" spans="1:44" ht="13.2" x14ac:dyDescent="0.2">
      <c r="A56" s="259"/>
      <c r="AK56" s="330"/>
      <c r="AL56" s="331" t="s">
        <v>561</v>
      </c>
      <c r="AM56" s="332">
        <v>234724</v>
      </c>
      <c r="AN56" s="333">
        <v>21261</v>
      </c>
      <c r="AO56" s="334">
        <v>33.299999999999997</v>
      </c>
      <c r="AP56" s="335">
        <v>59796</v>
      </c>
      <c r="AQ56" s="336">
        <v>16.600000000000001</v>
      </c>
      <c r="AR56" s="337">
        <v>16.7</v>
      </c>
    </row>
    <row r="57" spans="1:44" ht="13.2" x14ac:dyDescent="0.2">
      <c r="A57" s="259"/>
      <c r="AK57" s="315" t="s">
        <v>564</v>
      </c>
      <c r="AL57" s="316"/>
      <c r="AM57" s="324">
        <v>386348</v>
      </c>
      <c r="AN57" s="325">
        <v>35618</v>
      </c>
      <c r="AO57" s="326">
        <v>-30.6</v>
      </c>
      <c r="AP57" s="327">
        <v>97758</v>
      </c>
      <c r="AQ57" s="328">
        <v>-16.600000000000001</v>
      </c>
      <c r="AR57" s="329">
        <v>-14</v>
      </c>
    </row>
    <row r="58" spans="1:44" ht="13.2" x14ac:dyDescent="0.2">
      <c r="A58" s="259"/>
      <c r="AK58" s="330"/>
      <c r="AL58" s="331" t="s">
        <v>561</v>
      </c>
      <c r="AM58" s="332">
        <v>286558</v>
      </c>
      <c r="AN58" s="333">
        <v>26418</v>
      </c>
      <c r="AO58" s="334">
        <v>24.3</v>
      </c>
      <c r="AP58" s="335">
        <v>45946</v>
      </c>
      <c r="AQ58" s="336">
        <v>-23.2</v>
      </c>
      <c r="AR58" s="337">
        <v>47.5</v>
      </c>
    </row>
    <row r="59" spans="1:44" ht="13.2" x14ac:dyDescent="0.2">
      <c r="A59" s="259"/>
      <c r="AK59" s="315" t="s">
        <v>565</v>
      </c>
      <c r="AL59" s="316"/>
      <c r="AM59" s="324">
        <v>218976</v>
      </c>
      <c r="AN59" s="325">
        <v>20425</v>
      </c>
      <c r="AO59" s="326">
        <v>-42.7</v>
      </c>
      <c r="AP59" s="327">
        <v>91338</v>
      </c>
      <c r="AQ59" s="328">
        <v>-6.6</v>
      </c>
      <c r="AR59" s="329">
        <v>-36.1</v>
      </c>
    </row>
    <row r="60" spans="1:44" ht="13.2" x14ac:dyDescent="0.2">
      <c r="A60" s="259"/>
      <c r="AK60" s="330"/>
      <c r="AL60" s="331" t="s">
        <v>561</v>
      </c>
      <c r="AM60" s="332">
        <v>178447</v>
      </c>
      <c r="AN60" s="333">
        <v>16645</v>
      </c>
      <c r="AO60" s="334">
        <v>-37</v>
      </c>
      <c r="AP60" s="335">
        <v>43989</v>
      </c>
      <c r="AQ60" s="336">
        <v>-4.3</v>
      </c>
      <c r="AR60" s="337">
        <v>-32.700000000000003</v>
      </c>
    </row>
    <row r="61" spans="1:44" ht="13.2" x14ac:dyDescent="0.2">
      <c r="A61" s="259"/>
      <c r="AK61" s="315" t="s">
        <v>566</v>
      </c>
      <c r="AL61" s="338"/>
      <c r="AM61" s="324">
        <v>407456</v>
      </c>
      <c r="AN61" s="325">
        <v>36783</v>
      </c>
      <c r="AO61" s="326">
        <v>4.7</v>
      </c>
      <c r="AP61" s="327">
        <v>99610</v>
      </c>
      <c r="AQ61" s="339">
        <v>1.1000000000000001</v>
      </c>
      <c r="AR61" s="329">
        <v>3.6</v>
      </c>
    </row>
    <row r="62" spans="1:44" ht="13.2" x14ac:dyDescent="0.2">
      <c r="A62" s="259"/>
      <c r="AK62" s="330"/>
      <c r="AL62" s="331" t="s">
        <v>561</v>
      </c>
      <c r="AM62" s="332">
        <v>231962</v>
      </c>
      <c r="AN62" s="333">
        <v>21005</v>
      </c>
      <c r="AO62" s="334">
        <v>2.9</v>
      </c>
      <c r="AP62" s="335">
        <v>50003</v>
      </c>
      <c r="AQ62" s="336">
        <v>0</v>
      </c>
      <c r="AR62" s="337">
        <v>2.9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57k8q1qsvuU0da2S9X2KxGgF9I9GZiJRbhayi1Ngp5ObE4dCJ1lQpGPCCoPafPg+FzxsHGYWzr/orjydsg4Mfw==" saltValue="AaWUVrA6jstZEi1gBGsH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568</v>
      </c>
    </row>
    <row r="121" spans="125:125" ht="13.5" hidden="1" customHeight="1" x14ac:dyDescent="0.2">
      <c r="DU121" s="253"/>
    </row>
  </sheetData>
  <sheetProtection algorithmName="SHA-512" hashValue="8P6BtT4qD9ogx9w1R7vv16PXtsexcVEADiWFjxIj1P+tl1vd81RqjiErzCdYzhkBP5er5ZlyX1zsC3HKyMHr5w==" saltValue="TBGMU+VIRHMbeMM6Or8k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569</v>
      </c>
    </row>
  </sheetData>
  <sheetProtection algorithmName="SHA-512" hashValue="pSYVXMuNukz/3tTDOiYb0F3hWHvMwUOcL67ofSKR8Sn2a2hynF/bMWInzle4SOmV8RrRRYzJcbLXF9sldcqL1g==" saltValue="C7jfLkJjDy9kOpQYmVjj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52" t="s">
        <v>3</v>
      </c>
      <c r="D47" s="1152"/>
      <c r="E47" s="1153"/>
      <c r="F47" s="11">
        <v>37.869999999999997</v>
      </c>
      <c r="G47" s="12">
        <v>29.83</v>
      </c>
      <c r="H47" s="12">
        <v>30.23</v>
      </c>
      <c r="I47" s="12">
        <v>35.479999999999997</v>
      </c>
      <c r="J47" s="13">
        <v>39.729999999999997</v>
      </c>
    </row>
    <row r="48" spans="2:10" ht="57.75" customHeight="1" x14ac:dyDescent="0.2">
      <c r="B48" s="14"/>
      <c r="C48" s="1154" t="s">
        <v>4</v>
      </c>
      <c r="D48" s="1154"/>
      <c r="E48" s="1155"/>
      <c r="F48" s="15">
        <v>4.9800000000000004</v>
      </c>
      <c r="G48" s="16">
        <v>5.72</v>
      </c>
      <c r="H48" s="16">
        <v>5.51</v>
      </c>
      <c r="I48" s="16">
        <v>7.64</v>
      </c>
      <c r="J48" s="17">
        <v>5.68</v>
      </c>
    </row>
    <row r="49" spans="2:10" ht="57.75" customHeight="1" thickBot="1" x14ac:dyDescent="0.25">
      <c r="B49" s="18"/>
      <c r="C49" s="1156" t="s">
        <v>5</v>
      </c>
      <c r="D49" s="1156"/>
      <c r="E49" s="1157"/>
      <c r="F49" s="19" t="s">
        <v>575</v>
      </c>
      <c r="G49" s="20" t="s">
        <v>576</v>
      </c>
      <c r="H49" s="20">
        <v>2.7</v>
      </c>
      <c r="I49" s="20">
        <v>9.75</v>
      </c>
      <c r="J49" s="21">
        <v>1.17</v>
      </c>
    </row>
    <row r="50" spans="2:10" ht="13.2" x14ac:dyDescent="0.2"/>
  </sheetData>
  <sheetProtection algorithmName="SHA-512" hashValue="V8IzyhimbKynsmBIyQgJsX5xVWUAuRcYOQs3mYDbY4cgiukN+PKbJT47JJb1jOdw37MdgC9IJA+yizoWZ9/SVQ==" saltValue="Kf138ylsHDfRaQ2wbWAl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62" t="s">
        <v>577</v>
      </c>
      <c r="D34" s="1162"/>
      <c r="E34" s="1163"/>
      <c r="F34" s="32">
        <v>4.9800000000000004</v>
      </c>
      <c r="G34" s="33">
        <v>5.71</v>
      </c>
      <c r="H34" s="33">
        <v>5.51</v>
      </c>
      <c r="I34" s="33">
        <v>7.64</v>
      </c>
      <c r="J34" s="34">
        <v>5.68</v>
      </c>
      <c r="K34" s="22"/>
      <c r="L34" s="22"/>
      <c r="M34" s="22"/>
      <c r="N34" s="22"/>
      <c r="O34" s="22"/>
      <c r="P34" s="22"/>
    </row>
    <row r="35" spans="1:16" ht="39" customHeight="1" x14ac:dyDescent="0.2">
      <c r="A35" s="22"/>
      <c r="B35" s="35"/>
      <c r="C35" s="1158" t="s">
        <v>578</v>
      </c>
      <c r="D35" s="1158"/>
      <c r="E35" s="1159"/>
      <c r="F35" s="36">
        <v>7.21</v>
      </c>
      <c r="G35" s="37">
        <v>6.74</v>
      </c>
      <c r="H35" s="37">
        <v>5.36</v>
      </c>
      <c r="I35" s="37">
        <v>3.79</v>
      </c>
      <c r="J35" s="38">
        <v>3.96</v>
      </c>
      <c r="K35" s="22"/>
      <c r="L35" s="22"/>
      <c r="M35" s="22"/>
      <c r="N35" s="22"/>
      <c r="O35" s="22"/>
      <c r="P35" s="22"/>
    </row>
    <row r="36" spans="1:16" ht="39" customHeight="1" x14ac:dyDescent="0.2">
      <c r="A36" s="22"/>
      <c r="B36" s="35"/>
      <c r="C36" s="1158" t="s">
        <v>579</v>
      </c>
      <c r="D36" s="1158"/>
      <c r="E36" s="1159"/>
      <c r="F36" s="36">
        <v>2.1800000000000002</v>
      </c>
      <c r="G36" s="37">
        <v>3.2</v>
      </c>
      <c r="H36" s="37">
        <v>3.67</v>
      </c>
      <c r="I36" s="37">
        <v>3.02</v>
      </c>
      <c r="J36" s="38">
        <v>3.76</v>
      </c>
      <c r="K36" s="22"/>
      <c r="L36" s="22"/>
      <c r="M36" s="22"/>
      <c r="N36" s="22"/>
      <c r="O36" s="22"/>
      <c r="P36" s="22"/>
    </row>
    <row r="37" spans="1:16" ht="39" customHeight="1" x14ac:dyDescent="0.2">
      <c r="A37" s="22"/>
      <c r="B37" s="35"/>
      <c r="C37" s="1158" t="s">
        <v>580</v>
      </c>
      <c r="D37" s="1158"/>
      <c r="E37" s="1159"/>
      <c r="F37" s="36">
        <v>3.55</v>
      </c>
      <c r="G37" s="37">
        <v>3.3</v>
      </c>
      <c r="H37" s="37">
        <v>3.47</v>
      </c>
      <c r="I37" s="37">
        <v>3.95</v>
      </c>
      <c r="J37" s="38">
        <v>3.22</v>
      </c>
      <c r="K37" s="22"/>
      <c r="L37" s="22"/>
      <c r="M37" s="22"/>
      <c r="N37" s="22"/>
      <c r="O37" s="22"/>
      <c r="P37" s="22"/>
    </row>
    <row r="38" spans="1:16" ht="39" customHeight="1" x14ac:dyDescent="0.2">
      <c r="A38" s="22"/>
      <c r="B38" s="35"/>
      <c r="C38" s="1158" t="s">
        <v>581</v>
      </c>
      <c r="D38" s="1158"/>
      <c r="E38" s="1159"/>
      <c r="F38" s="36">
        <v>0.02</v>
      </c>
      <c r="G38" s="37">
        <v>0.02</v>
      </c>
      <c r="H38" s="37">
        <v>0.02</v>
      </c>
      <c r="I38" s="37">
        <v>0.02</v>
      </c>
      <c r="J38" s="38">
        <v>0</v>
      </c>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582</v>
      </c>
      <c r="D42" s="1158"/>
      <c r="E42" s="1159"/>
      <c r="F42" s="36" t="s">
        <v>529</v>
      </c>
      <c r="G42" s="37" t="s">
        <v>529</v>
      </c>
      <c r="H42" s="37" t="s">
        <v>529</v>
      </c>
      <c r="I42" s="37" t="s">
        <v>529</v>
      </c>
      <c r="J42" s="38" t="s">
        <v>529</v>
      </c>
      <c r="K42" s="22"/>
      <c r="L42" s="22"/>
      <c r="M42" s="22"/>
      <c r="N42" s="22"/>
      <c r="O42" s="22"/>
      <c r="P42" s="22"/>
    </row>
    <row r="43" spans="1:16" ht="39" customHeight="1" thickBot="1" x14ac:dyDescent="0.25">
      <c r="A43" s="22"/>
      <c r="B43" s="40"/>
      <c r="C43" s="1160" t="s">
        <v>583</v>
      </c>
      <c r="D43" s="1160"/>
      <c r="E43" s="1161"/>
      <c r="F43" s="41">
        <v>0</v>
      </c>
      <c r="G43" s="42">
        <v>0</v>
      </c>
      <c r="H43" s="42">
        <v>0</v>
      </c>
      <c r="I43" s="42">
        <v>0</v>
      </c>
      <c r="J43" s="43" t="s">
        <v>529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lldZSByvcFmCKRC50qLrgjDuRgIBCpiFhF5q+UeQJ4laSUEMnX94aShOCr5CBhSOxW8fm/FXOOHjzyT4o4PPA==" saltValue="aqO+heMP7OaOl9YCK86N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337</v>
      </c>
      <c r="L45" s="58">
        <v>368</v>
      </c>
      <c r="M45" s="58">
        <v>370</v>
      </c>
      <c r="N45" s="58">
        <v>382</v>
      </c>
      <c r="O45" s="59">
        <v>385</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529</v>
      </c>
      <c r="L46" s="62" t="s">
        <v>529</v>
      </c>
      <c r="M46" s="62" t="s">
        <v>529</v>
      </c>
      <c r="N46" s="62" t="s">
        <v>529</v>
      </c>
      <c r="O46" s="63" t="s">
        <v>529</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529</v>
      </c>
      <c r="L47" s="62" t="s">
        <v>529</v>
      </c>
      <c r="M47" s="62" t="s">
        <v>529</v>
      </c>
      <c r="N47" s="62" t="s">
        <v>529</v>
      </c>
      <c r="O47" s="63" t="s">
        <v>529</v>
      </c>
      <c r="P47" s="46"/>
      <c r="Q47" s="46"/>
      <c r="R47" s="46"/>
      <c r="S47" s="46"/>
      <c r="T47" s="46"/>
      <c r="U47" s="46"/>
    </row>
    <row r="48" spans="1:21" ht="30.75" customHeight="1" x14ac:dyDescent="0.2">
      <c r="A48" s="46"/>
      <c r="B48" s="1166"/>
      <c r="C48" s="1167"/>
      <c r="D48" s="60"/>
      <c r="E48" s="1172" t="s">
        <v>15</v>
      </c>
      <c r="F48" s="1172"/>
      <c r="G48" s="1172"/>
      <c r="H48" s="1172"/>
      <c r="I48" s="1172"/>
      <c r="J48" s="1173"/>
      <c r="K48" s="61" t="s">
        <v>529</v>
      </c>
      <c r="L48" s="62" t="s">
        <v>529</v>
      </c>
      <c r="M48" s="62" t="s">
        <v>529</v>
      </c>
      <c r="N48" s="62">
        <v>0</v>
      </c>
      <c r="O48" s="63" t="s">
        <v>529</v>
      </c>
      <c r="P48" s="46"/>
      <c r="Q48" s="46"/>
      <c r="R48" s="46"/>
      <c r="S48" s="46"/>
      <c r="T48" s="46"/>
      <c r="U48" s="46"/>
    </row>
    <row r="49" spans="1:21" ht="30.75" customHeight="1" x14ac:dyDescent="0.2">
      <c r="A49" s="46"/>
      <c r="B49" s="1166"/>
      <c r="C49" s="1167"/>
      <c r="D49" s="60"/>
      <c r="E49" s="1172" t="s">
        <v>16</v>
      </c>
      <c r="F49" s="1172"/>
      <c r="G49" s="1172"/>
      <c r="H49" s="1172"/>
      <c r="I49" s="1172"/>
      <c r="J49" s="1173"/>
      <c r="K49" s="61">
        <v>47</v>
      </c>
      <c r="L49" s="62">
        <v>47</v>
      </c>
      <c r="M49" s="62">
        <v>39</v>
      </c>
      <c r="N49" s="62">
        <v>52</v>
      </c>
      <c r="O49" s="63">
        <v>53</v>
      </c>
      <c r="P49" s="46"/>
      <c r="Q49" s="46"/>
      <c r="R49" s="46"/>
      <c r="S49" s="46"/>
      <c r="T49" s="46"/>
      <c r="U49" s="46"/>
    </row>
    <row r="50" spans="1:21" ht="30.75" customHeight="1" x14ac:dyDescent="0.2">
      <c r="A50" s="46"/>
      <c r="B50" s="1166"/>
      <c r="C50" s="1167"/>
      <c r="D50" s="60"/>
      <c r="E50" s="1172" t="s">
        <v>17</v>
      </c>
      <c r="F50" s="1172"/>
      <c r="G50" s="1172"/>
      <c r="H50" s="1172"/>
      <c r="I50" s="1172"/>
      <c r="J50" s="1173"/>
      <c r="K50" s="61" t="s">
        <v>529</v>
      </c>
      <c r="L50" s="62" t="s">
        <v>529</v>
      </c>
      <c r="M50" s="62" t="s">
        <v>529</v>
      </c>
      <c r="N50" s="62" t="s">
        <v>529</v>
      </c>
      <c r="O50" s="63" t="s">
        <v>529</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529</v>
      </c>
      <c r="L51" s="62" t="s">
        <v>529</v>
      </c>
      <c r="M51" s="62" t="s">
        <v>529</v>
      </c>
      <c r="N51" s="62" t="s">
        <v>529</v>
      </c>
      <c r="O51" s="63" t="s">
        <v>529</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279</v>
      </c>
      <c r="L52" s="62">
        <v>283</v>
      </c>
      <c r="M52" s="62">
        <v>282</v>
      </c>
      <c r="N52" s="62">
        <v>293</v>
      </c>
      <c r="O52" s="63">
        <v>287</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105</v>
      </c>
      <c r="L53" s="67">
        <v>132</v>
      </c>
      <c r="M53" s="67">
        <v>127</v>
      </c>
      <c r="N53" s="67">
        <v>141</v>
      </c>
      <c r="O53" s="68">
        <v>151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5">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607</v>
      </c>
      <c r="L58" s="82" t="s">
        <v>607</v>
      </c>
      <c r="M58" s="82" t="s">
        <v>607</v>
      </c>
      <c r="N58" s="82" t="s">
        <v>607</v>
      </c>
      <c r="O58" s="83" t="s">
        <v>607</v>
      </c>
    </row>
    <row r="59" spans="1:21" ht="31.5" customHeight="1" x14ac:dyDescent="0.2">
      <c r="B59" s="1182"/>
      <c r="C59" s="1183"/>
      <c r="D59" s="1189" t="s">
        <v>28</v>
      </c>
      <c r="E59" s="1190"/>
      <c r="F59" s="1190"/>
      <c r="G59" s="1190"/>
      <c r="H59" s="1190"/>
      <c r="I59" s="1190"/>
      <c r="J59" s="1191"/>
      <c r="K59" s="84" t="s">
        <v>607</v>
      </c>
      <c r="L59" s="85" t="s">
        <v>607</v>
      </c>
      <c r="M59" s="85" t="s">
        <v>607</v>
      </c>
      <c r="N59" s="85" t="s">
        <v>607</v>
      </c>
      <c r="O59" s="86" t="s">
        <v>607</v>
      </c>
    </row>
    <row r="60" spans="1:21" ht="31.5" customHeight="1" thickBot="1" x14ac:dyDescent="0.25">
      <c r="B60" s="1184"/>
      <c r="C60" s="1185"/>
      <c r="D60" s="1192" t="s">
        <v>29</v>
      </c>
      <c r="E60" s="1193"/>
      <c r="F60" s="1193"/>
      <c r="G60" s="1193"/>
      <c r="H60" s="1193"/>
      <c r="I60" s="1193"/>
      <c r="J60" s="1194"/>
      <c r="K60" s="87" t="s">
        <v>607</v>
      </c>
      <c r="L60" s="88" t="s">
        <v>607</v>
      </c>
      <c r="M60" s="88" t="s">
        <v>607</v>
      </c>
      <c r="N60" s="88" t="s">
        <v>607</v>
      </c>
      <c r="O60" s="89" t="s">
        <v>607</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ZiEdrJCqpa7R60NqbSVFpaN4xCPaSTAlJScMhoKcKh3Cmv2FjIW/wHrFcE7kvqwgXKcBKgkMgzLYgMIdlosFg==" saltValue="7Fg1VFpjE3wSBKDjFPcI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570</v>
      </c>
      <c r="J40" s="101" t="s">
        <v>571</v>
      </c>
      <c r="K40" s="101" t="s">
        <v>572</v>
      </c>
      <c r="L40" s="101" t="s">
        <v>573</v>
      </c>
      <c r="M40" s="102" t="s">
        <v>574</v>
      </c>
    </row>
    <row r="41" spans="2:13" ht="27.75" customHeight="1" x14ac:dyDescent="0.2">
      <c r="B41" s="1195" t="s">
        <v>32</v>
      </c>
      <c r="C41" s="1196"/>
      <c r="D41" s="103"/>
      <c r="E41" s="1201" t="s">
        <v>33</v>
      </c>
      <c r="F41" s="1201"/>
      <c r="G41" s="1201"/>
      <c r="H41" s="1202"/>
      <c r="I41" s="342">
        <v>4496</v>
      </c>
      <c r="J41" s="343">
        <v>4408</v>
      </c>
      <c r="K41" s="343">
        <v>4450</v>
      </c>
      <c r="L41" s="343">
        <v>4390</v>
      </c>
      <c r="M41" s="344">
        <v>4176</v>
      </c>
    </row>
    <row r="42" spans="2:13" ht="27.75" customHeight="1" x14ac:dyDescent="0.2">
      <c r="B42" s="1197"/>
      <c r="C42" s="1198"/>
      <c r="D42" s="104"/>
      <c r="E42" s="1203" t="s">
        <v>34</v>
      </c>
      <c r="F42" s="1203"/>
      <c r="G42" s="1203"/>
      <c r="H42" s="1204"/>
      <c r="I42" s="345">
        <v>110</v>
      </c>
      <c r="J42" s="346">
        <v>96</v>
      </c>
      <c r="K42" s="346">
        <v>81</v>
      </c>
      <c r="L42" s="346">
        <v>65</v>
      </c>
      <c r="M42" s="347">
        <v>77</v>
      </c>
    </row>
    <row r="43" spans="2:13" ht="27.75" customHeight="1" x14ac:dyDescent="0.2">
      <c r="B43" s="1197"/>
      <c r="C43" s="1198"/>
      <c r="D43" s="104"/>
      <c r="E43" s="1203" t="s">
        <v>35</v>
      </c>
      <c r="F43" s="1203"/>
      <c r="G43" s="1203"/>
      <c r="H43" s="1204"/>
      <c r="I43" s="345" t="s">
        <v>529</v>
      </c>
      <c r="J43" s="346" t="s">
        <v>529</v>
      </c>
      <c r="K43" s="346" t="s">
        <v>529</v>
      </c>
      <c r="L43" s="346" t="s">
        <v>529</v>
      </c>
      <c r="M43" s="347" t="s">
        <v>529</v>
      </c>
    </row>
    <row r="44" spans="2:13" ht="27.75" customHeight="1" x14ac:dyDescent="0.2">
      <c r="B44" s="1197"/>
      <c r="C44" s="1198"/>
      <c r="D44" s="104"/>
      <c r="E44" s="1203" t="s">
        <v>36</v>
      </c>
      <c r="F44" s="1203"/>
      <c r="G44" s="1203"/>
      <c r="H44" s="1204"/>
      <c r="I44" s="345">
        <v>341</v>
      </c>
      <c r="J44" s="346">
        <v>337</v>
      </c>
      <c r="K44" s="346">
        <v>343</v>
      </c>
      <c r="L44" s="346">
        <v>334</v>
      </c>
      <c r="M44" s="347">
        <v>362</v>
      </c>
    </row>
    <row r="45" spans="2:13" ht="27.75" customHeight="1" x14ac:dyDescent="0.2">
      <c r="B45" s="1197"/>
      <c r="C45" s="1198"/>
      <c r="D45" s="104"/>
      <c r="E45" s="1203" t="s">
        <v>37</v>
      </c>
      <c r="F45" s="1203"/>
      <c r="G45" s="1203"/>
      <c r="H45" s="1204"/>
      <c r="I45" s="345">
        <v>1117</v>
      </c>
      <c r="J45" s="346">
        <v>1286</v>
      </c>
      <c r="K45" s="346">
        <v>1269</v>
      </c>
      <c r="L45" s="346">
        <v>1226</v>
      </c>
      <c r="M45" s="347">
        <v>1224</v>
      </c>
    </row>
    <row r="46" spans="2:13" ht="27.75" customHeight="1" x14ac:dyDescent="0.2">
      <c r="B46" s="1197"/>
      <c r="C46" s="1198"/>
      <c r="D46" s="105"/>
      <c r="E46" s="1203" t="s">
        <v>38</v>
      </c>
      <c r="F46" s="1203"/>
      <c r="G46" s="1203"/>
      <c r="H46" s="1204"/>
      <c r="I46" s="345" t="s">
        <v>529</v>
      </c>
      <c r="J46" s="346" t="s">
        <v>529</v>
      </c>
      <c r="K46" s="346" t="s">
        <v>529</v>
      </c>
      <c r="L46" s="346" t="s">
        <v>529</v>
      </c>
      <c r="M46" s="347" t="s">
        <v>529</v>
      </c>
    </row>
    <row r="47" spans="2:13" ht="27.75" customHeight="1" x14ac:dyDescent="0.2">
      <c r="B47" s="1197"/>
      <c r="C47" s="1198"/>
      <c r="D47" s="106"/>
      <c r="E47" s="1205" t="s">
        <v>39</v>
      </c>
      <c r="F47" s="1206"/>
      <c r="G47" s="1206"/>
      <c r="H47" s="1207"/>
      <c r="I47" s="345" t="s">
        <v>529</v>
      </c>
      <c r="J47" s="346" t="s">
        <v>529</v>
      </c>
      <c r="K47" s="346" t="s">
        <v>529</v>
      </c>
      <c r="L47" s="346" t="s">
        <v>529</v>
      </c>
      <c r="M47" s="347" t="s">
        <v>529</v>
      </c>
    </row>
    <row r="48" spans="2:13" ht="27.75" customHeight="1" x14ac:dyDescent="0.2">
      <c r="B48" s="1197"/>
      <c r="C48" s="1198"/>
      <c r="D48" s="104"/>
      <c r="E48" s="1203" t="s">
        <v>40</v>
      </c>
      <c r="F48" s="1203"/>
      <c r="G48" s="1203"/>
      <c r="H48" s="1204"/>
      <c r="I48" s="345" t="s">
        <v>529</v>
      </c>
      <c r="J48" s="346" t="s">
        <v>529</v>
      </c>
      <c r="K48" s="346" t="s">
        <v>529</v>
      </c>
      <c r="L48" s="346" t="s">
        <v>529</v>
      </c>
      <c r="M48" s="347" t="s">
        <v>529</v>
      </c>
    </row>
    <row r="49" spans="2:13" ht="27.75" customHeight="1" x14ac:dyDescent="0.2">
      <c r="B49" s="1199"/>
      <c r="C49" s="1200"/>
      <c r="D49" s="104"/>
      <c r="E49" s="1203" t="s">
        <v>41</v>
      </c>
      <c r="F49" s="1203"/>
      <c r="G49" s="1203"/>
      <c r="H49" s="1204"/>
      <c r="I49" s="345" t="s">
        <v>529</v>
      </c>
      <c r="J49" s="346" t="s">
        <v>529</v>
      </c>
      <c r="K49" s="346" t="s">
        <v>529</v>
      </c>
      <c r="L49" s="346" t="s">
        <v>529</v>
      </c>
      <c r="M49" s="347" t="s">
        <v>529</v>
      </c>
    </row>
    <row r="50" spans="2:13" ht="27.75" customHeight="1" x14ac:dyDescent="0.2">
      <c r="B50" s="1208" t="s">
        <v>42</v>
      </c>
      <c r="C50" s="1209"/>
      <c r="D50" s="107"/>
      <c r="E50" s="1203" t="s">
        <v>43</v>
      </c>
      <c r="F50" s="1203"/>
      <c r="G50" s="1203"/>
      <c r="H50" s="1204"/>
      <c r="I50" s="345">
        <v>2000</v>
      </c>
      <c r="J50" s="346">
        <v>1927</v>
      </c>
      <c r="K50" s="346">
        <v>2074</v>
      </c>
      <c r="L50" s="346">
        <v>2578</v>
      </c>
      <c r="M50" s="347">
        <v>2825</v>
      </c>
    </row>
    <row r="51" spans="2:13" ht="27.75" customHeight="1" x14ac:dyDescent="0.2">
      <c r="B51" s="1197"/>
      <c r="C51" s="1198"/>
      <c r="D51" s="104"/>
      <c r="E51" s="1203" t="s">
        <v>44</v>
      </c>
      <c r="F51" s="1203"/>
      <c r="G51" s="1203"/>
      <c r="H51" s="1204"/>
      <c r="I51" s="345" t="s">
        <v>529</v>
      </c>
      <c r="J51" s="346" t="s">
        <v>529</v>
      </c>
      <c r="K51" s="346" t="s">
        <v>529</v>
      </c>
      <c r="L51" s="346" t="s">
        <v>529</v>
      </c>
      <c r="M51" s="347" t="s">
        <v>529</v>
      </c>
    </row>
    <row r="52" spans="2:13" ht="27.75" customHeight="1" x14ac:dyDescent="0.2">
      <c r="B52" s="1199"/>
      <c r="C52" s="1200"/>
      <c r="D52" s="104"/>
      <c r="E52" s="1203" t="s">
        <v>45</v>
      </c>
      <c r="F52" s="1203"/>
      <c r="G52" s="1203"/>
      <c r="H52" s="1204"/>
      <c r="I52" s="345">
        <v>3469</v>
      </c>
      <c r="J52" s="346">
        <v>3491</v>
      </c>
      <c r="K52" s="346">
        <v>3583</v>
      </c>
      <c r="L52" s="346">
        <v>3491</v>
      </c>
      <c r="M52" s="347">
        <v>3340</v>
      </c>
    </row>
    <row r="53" spans="2:13" ht="27.75" customHeight="1" thickBot="1" x14ac:dyDescent="0.25">
      <c r="B53" s="1210" t="s">
        <v>46</v>
      </c>
      <c r="C53" s="1211"/>
      <c r="D53" s="108"/>
      <c r="E53" s="1212" t="s">
        <v>47</v>
      </c>
      <c r="F53" s="1212"/>
      <c r="G53" s="1212"/>
      <c r="H53" s="1213"/>
      <c r="I53" s="348">
        <v>596</v>
      </c>
      <c r="J53" s="349">
        <v>709</v>
      </c>
      <c r="K53" s="349">
        <v>486</v>
      </c>
      <c r="L53" s="349">
        <v>-53</v>
      </c>
      <c r="M53" s="350">
        <v>-326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SeJIxjDnV2nFl2NWWdxOLjxx6MyjmvewxGhsSUV4Stx/UYqaqL3IFVqpaEBa37SrcruCwM8DQLncad3ixk1w4w==" saltValue="g/lUgCZG9yeRCS2KBYep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572</v>
      </c>
      <c r="G54" s="117" t="s">
        <v>573</v>
      </c>
      <c r="H54" s="118" t="s">
        <v>574</v>
      </c>
    </row>
    <row r="55" spans="2:8" ht="52.5" customHeight="1" x14ac:dyDescent="0.2">
      <c r="B55" s="119"/>
      <c r="C55" s="1222" t="s">
        <v>50</v>
      </c>
      <c r="D55" s="1222"/>
      <c r="E55" s="1223"/>
      <c r="F55" s="120">
        <v>978</v>
      </c>
      <c r="G55" s="120">
        <v>1230</v>
      </c>
      <c r="H55" s="121">
        <v>1342</v>
      </c>
    </row>
    <row r="56" spans="2:8" ht="52.5" customHeight="1" x14ac:dyDescent="0.2">
      <c r="B56" s="122"/>
      <c r="C56" s="1224" t="s">
        <v>51</v>
      </c>
      <c r="D56" s="1224"/>
      <c r="E56" s="1225"/>
      <c r="F56" s="123">
        <v>128</v>
      </c>
      <c r="G56" s="123">
        <v>179</v>
      </c>
      <c r="H56" s="124">
        <v>199</v>
      </c>
    </row>
    <row r="57" spans="2:8" ht="53.25" customHeight="1" x14ac:dyDescent="0.2">
      <c r="B57" s="122"/>
      <c r="C57" s="1226" t="s">
        <v>52</v>
      </c>
      <c r="D57" s="1226"/>
      <c r="E57" s="1227"/>
      <c r="F57" s="125">
        <v>617</v>
      </c>
      <c r="G57" s="125">
        <v>766</v>
      </c>
      <c r="H57" s="126">
        <v>842</v>
      </c>
    </row>
    <row r="58" spans="2:8" ht="45.75" customHeight="1" x14ac:dyDescent="0.2">
      <c r="B58" s="127"/>
      <c r="C58" s="1214" t="s">
        <v>590</v>
      </c>
      <c r="D58" s="1215"/>
      <c r="E58" s="1216"/>
      <c r="F58" s="128">
        <v>200</v>
      </c>
      <c r="G58" s="128">
        <v>348</v>
      </c>
      <c r="H58" s="129">
        <v>448</v>
      </c>
    </row>
    <row r="59" spans="2:8" ht="45.75" customHeight="1" x14ac:dyDescent="0.2">
      <c r="B59" s="127"/>
      <c r="C59" s="1214" t="s">
        <v>591</v>
      </c>
      <c r="D59" s="1215"/>
      <c r="E59" s="1216"/>
      <c r="F59" s="128">
        <v>227</v>
      </c>
      <c r="G59" s="128">
        <v>228</v>
      </c>
      <c r="H59" s="129">
        <v>202</v>
      </c>
    </row>
    <row r="60" spans="2:8" ht="45.75" customHeight="1" x14ac:dyDescent="0.2">
      <c r="B60" s="127"/>
      <c r="C60" s="1214" t="s">
        <v>592</v>
      </c>
      <c r="D60" s="1215"/>
      <c r="E60" s="1216"/>
      <c r="F60" s="128">
        <v>101</v>
      </c>
      <c r="G60" s="128">
        <v>101</v>
      </c>
      <c r="H60" s="129">
        <v>101</v>
      </c>
    </row>
    <row r="61" spans="2:8" ht="45.75" customHeight="1" x14ac:dyDescent="0.2">
      <c r="B61" s="127"/>
      <c r="C61" s="1214" t="s">
        <v>593</v>
      </c>
      <c r="D61" s="1215"/>
      <c r="E61" s="1216"/>
      <c r="F61" s="128">
        <v>60</v>
      </c>
      <c r="G61" s="128">
        <v>60</v>
      </c>
      <c r="H61" s="129">
        <v>60</v>
      </c>
    </row>
    <row r="62" spans="2:8" ht="45.75" customHeight="1" thickBot="1" x14ac:dyDescent="0.25">
      <c r="B62" s="130"/>
      <c r="C62" s="1217" t="s">
        <v>594</v>
      </c>
      <c r="D62" s="1218"/>
      <c r="E62" s="1219"/>
      <c r="F62" s="131">
        <v>28</v>
      </c>
      <c r="G62" s="131">
        <v>28</v>
      </c>
      <c r="H62" s="132">
        <v>28</v>
      </c>
    </row>
    <row r="63" spans="2:8" ht="52.5" customHeight="1" thickBot="1" x14ac:dyDescent="0.25">
      <c r="B63" s="133"/>
      <c r="C63" s="1220" t="s">
        <v>53</v>
      </c>
      <c r="D63" s="1220"/>
      <c r="E63" s="1221"/>
      <c r="F63" s="134">
        <v>1723</v>
      </c>
      <c r="G63" s="134">
        <v>2175</v>
      </c>
      <c r="H63" s="135">
        <v>2382</v>
      </c>
    </row>
    <row r="64" spans="2:8" ht="13.2" x14ac:dyDescent="0.2"/>
  </sheetData>
  <sheetProtection algorithmName="SHA-512" hashValue="SbC2HFRb46nwBLcfZoOK0h+UKssy4B6qwBSIHi7uOX87YgOzpK+EpVvSf/nVg6F5C33V210kempdIM/vv+Vhkg==" saltValue="k8JGLw9kv8kPS8DIzqAk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9CFA-54B8-4D3F-BDB6-DE9B7AB87A1F}">
  <sheetPr codeName="Sheet10">
    <pageSetUpPr fitToPage="1"/>
  </sheetPr>
  <dimension ref="A1:DE85"/>
  <sheetViews>
    <sheetView showGridLines="0" topLeftCell="T17" zoomScale="90" zoomScaleNormal="90"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610</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611</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570</v>
      </c>
      <c r="BQ50" s="1233"/>
      <c r="BR50" s="1233"/>
      <c r="BS50" s="1233"/>
      <c r="BT50" s="1233"/>
      <c r="BU50" s="1233"/>
      <c r="BV50" s="1233"/>
      <c r="BW50" s="1233"/>
      <c r="BX50" s="1233" t="s">
        <v>571</v>
      </c>
      <c r="BY50" s="1233"/>
      <c r="BZ50" s="1233"/>
      <c r="CA50" s="1233"/>
      <c r="CB50" s="1233"/>
      <c r="CC50" s="1233"/>
      <c r="CD50" s="1233"/>
      <c r="CE50" s="1233"/>
      <c r="CF50" s="1233" t="s">
        <v>572</v>
      </c>
      <c r="CG50" s="1233"/>
      <c r="CH50" s="1233"/>
      <c r="CI50" s="1233"/>
      <c r="CJ50" s="1233"/>
      <c r="CK50" s="1233"/>
      <c r="CL50" s="1233"/>
      <c r="CM50" s="1233"/>
      <c r="CN50" s="1233" t="s">
        <v>573</v>
      </c>
      <c r="CO50" s="1233"/>
      <c r="CP50" s="1233"/>
      <c r="CQ50" s="1233"/>
      <c r="CR50" s="1233"/>
      <c r="CS50" s="1233"/>
      <c r="CT50" s="1233"/>
      <c r="CU50" s="1233"/>
      <c r="CV50" s="1233" t="s">
        <v>574</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612</v>
      </c>
      <c r="AO51" s="1231"/>
      <c r="AP51" s="1231"/>
      <c r="AQ51" s="1231"/>
      <c r="AR51" s="1231"/>
      <c r="AS51" s="1231"/>
      <c r="AT51" s="1231"/>
      <c r="AU51" s="1231"/>
      <c r="AV51" s="1231"/>
      <c r="AW51" s="1231"/>
      <c r="AX51" s="1231"/>
      <c r="AY51" s="1231"/>
      <c r="AZ51" s="1231"/>
      <c r="BA51" s="1231"/>
      <c r="BB51" s="1231" t="s">
        <v>613</v>
      </c>
      <c r="BC51" s="1231"/>
      <c r="BD51" s="1231"/>
      <c r="BE51" s="1231"/>
      <c r="BF51" s="1231"/>
      <c r="BG51" s="1231"/>
      <c r="BH51" s="1231"/>
      <c r="BI51" s="1231"/>
      <c r="BJ51" s="1231"/>
      <c r="BK51" s="1231"/>
      <c r="BL51" s="1231"/>
      <c r="BM51" s="1231"/>
      <c r="BN51" s="1231"/>
      <c r="BO51" s="1231"/>
      <c r="BP51" s="1228">
        <v>21.8</v>
      </c>
      <c r="BQ51" s="1228"/>
      <c r="BR51" s="1228"/>
      <c r="BS51" s="1228"/>
      <c r="BT51" s="1228"/>
      <c r="BU51" s="1228"/>
      <c r="BV51" s="1228"/>
      <c r="BW51" s="1228"/>
      <c r="BX51" s="1228">
        <v>26</v>
      </c>
      <c r="BY51" s="1228"/>
      <c r="BZ51" s="1228"/>
      <c r="CA51" s="1228"/>
      <c r="CB51" s="1228"/>
      <c r="CC51" s="1228"/>
      <c r="CD51" s="1228"/>
      <c r="CE51" s="1228"/>
      <c r="CF51" s="1228">
        <v>16.399999999999999</v>
      </c>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614</v>
      </c>
      <c r="BC53" s="1231"/>
      <c r="BD53" s="1231"/>
      <c r="BE53" s="1231"/>
      <c r="BF53" s="1231"/>
      <c r="BG53" s="1231"/>
      <c r="BH53" s="1231"/>
      <c r="BI53" s="1231"/>
      <c r="BJ53" s="1231"/>
      <c r="BK53" s="1231"/>
      <c r="BL53" s="1231"/>
      <c r="BM53" s="1231"/>
      <c r="BN53" s="1231"/>
      <c r="BO53" s="1231"/>
      <c r="BP53" s="1228">
        <v>66.5</v>
      </c>
      <c r="BQ53" s="1228"/>
      <c r="BR53" s="1228"/>
      <c r="BS53" s="1228"/>
      <c r="BT53" s="1228"/>
      <c r="BU53" s="1228"/>
      <c r="BV53" s="1228"/>
      <c r="BW53" s="1228"/>
      <c r="BX53" s="1228">
        <v>67.599999999999994</v>
      </c>
      <c r="BY53" s="1228"/>
      <c r="BZ53" s="1228"/>
      <c r="CA53" s="1228"/>
      <c r="CB53" s="1228"/>
      <c r="CC53" s="1228"/>
      <c r="CD53" s="1228"/>
      <c r="CE53" s="1228"/>
      <c r="CF53" s="1228">
        <v>68.400000000000006</v>
      </c>
      <c r="CG53" s="1228"/>
      <c r="CH53" s="1228"/>
      <c r="CI53" s="1228"/>
      <c r="CJ53" s="1228"/>
      <c r="CK53" s="1228"/>
      <c r="CL53" s="1228"/>
      <c r="CM53" s="1228"/>
      <c r="CN53" s="1228">
        <v>69.7</v>
      </c>
      <c r="CO53" s="1228"/>
      <c r="CP53" s="1228"/>
      <c r="CQ53" s="1228"/>
      <c r="CR53" s="1228"/>
      <c r="CS53" s="1228"/>
      <c r="CT53" s="1228"/>
      <c r="CU53" s="1228"/>
      <c r="CV53" s="1228">
        <v>71</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615</v>
      </c>
      <c r="AO55" s="1233"/>
      <c r="AP55" s="1233"/>
      <c r="AQ55" s="1233"/>
      <c r="AR55" s="1233"/>
      <c r="AS55" s="1233"/>
      <c r="AT55" s="1233"/>
      <c r="AU55" s="1233"/>
      <c r="AV55" s="1233"/>
      <c r="AW55" s="1233"/>
      <c r="AX55" s="1233"/>
      <c r="AY55" s="1233"/>
      <c r="AZ55" s="1233"/>
      <c r="BA55" s="1233"/>
      <c r="BB55" s="1231" t="s">
        <v>613</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3.1</v>
      </c>
      <c r="BY55" s="1228"/>
      <c r="BZ55" s="1228"/>
      <c r="CA55" s="1228"/>
      <c r="CB55" s="1228"/>
      <c r="CC55" s="1228"/>
      <c r="CD55" s="1228"/>
      <c r="CE55" s="1228"/>
      <c r="CF55" s="1228">
        <v>13.7</v>
      </c>
      <c r="CG55" s="1228"/>
      <c r="CH55" s="1228"/>
      <c r="CI55" s="1228"/>
      <c r="CJ55" s="1228"/>
      <c r="CK55" s="1228"/>
      <c r="CL55" s="1228"/>
      <c r="CM55" s="1228"/>
      <c r="CN55" s="1228">
        <v>6.9</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614</v>
      </c>
      <c r="BC57" s="1231"/>
      <c r="BD57" s="1231"/>
      <c r="BE57" s="1231"/>
      <c r="BF57" s="1231"/>
      <c r="BG57" s="1231"/>
      <c r="BH57" s="1231"/>
      <c r="BI57" s="1231"/>
      <c r="BJ57" s="1231"/>
      <c r="BK57" s="1231"/>
      <c r="BL57" s="1231"/>
      <c r="BM57" s="1231"/>
      <c r="BN57" s="1231"/>
      <c r="BO57" s="1231"/>
      <c r="BP57" s="1228">
        <v>60</v>
      </c>
      <c r="BQ57" s="1228"/>
      <c r="BR57" s="1228"/>
      <c r="BS57" s="1228"/>
      <c r="BT57" s="1228"/>
      <c r="BU57" s="1228"/>
      <c r="BV57" s="1228"/>
      <c r="BW57" s="1228"/>
      <c r="BX57" s="1228">
        <v>61.2</v>
      </c>
      <c r="BY57" s="1228"/>
      <c r="BZ57" s="1228"/>
      <c r="CA57" s="1228"/>
      <c r="CB57" s="1228"/>
      <c r="CC57" s="1228"/>
      <c r="CD57" s="1228"/>
      <c r="CE57" s="1228"/>
      <c r="CF57" s="1228">
        <v>62</v>
      </c>
      <c r="CG57" s="1228"/>
      <c r="CH57" s="1228"/>
      <c r="CI57" s="1228"/>
      <c r="CJ57" s="1228"/>
      <c r="CK57" s="1228"/>
      <c r="CL57" s="1228"/>
      <c r="CM57" s="1228"/>
      <c r="CN57" s="1228">
        <v>62.9</v>
      </c>
      <c r="CO57" s="1228"/>
      <c r="CP57" s="1228"/>
      <c r="CQ57" s="1228"/>
      <c r="CR57" s="1228"/>
      <c r="CS57" s="1228"/>
      <c r="CT57" s="1228"/>
      <c r="CU57" s="1228"/>
      <c r="CV57" s="1228">
        <v>62.8</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616</v>
      </c>
    </row>
    <row r="64" spans="1:109" ht="13.2" x14ac:dyDescent="0.2">
      <c r="B64" s="259"/>
      <c r="G64" s="357"/>
      <c r="I64" s="369"/>
      <c r="J64" s="369"/>
      <c r="K64" s="369"/>
      <c r="L64" s="369"/>
      <c r="M64" s="369"/>
      <c r="N64" s="370"/>
      <c r="AM64" s="357"/>
      <c r="AN64" s="357" t="s">
        <v>609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617</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611</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570</v>
      </c>
      <c r="BQ72" s="1233"/>
      <c r="BR72" s="1233"/>
      <c r="BS72" s="1233"/>
      <c r="BT72" s="1233"/>
      <c r="BU72" s="1233"/>
      <c r="BV72" s="1233"/>
      <c r="BW72" s="1233"/>
      <c r="BX72" s="1233" t="s">
        <v>571</v>
      </c>
      <c r="BY72" s="1233"/>
      <c r="BZ72" s="1233"/>
      <c r="CA72" s="1233"/>
      <c r="CB72" s="1233"/>
      <c r="CC72" s="1233"/>
      <c r="CD72" s="1233"/>
      <c r="CE72" s="1233"/>
      <c r="CF72" s="1233" t="s">
        <v>572</v>
      </c>
      <c r="CG72" s="1233"/>
      <c r="CH72" s="1233"/>
      <c r="CI72" s="1233"/>
      <c r="CJ72" s="1233"/>
      <c r="CK72" s="1233"/>
      <c r="CL72" s="1233"/>
      <c r="CM72" s="1233"/>
      <c r="CN72" s="1233" t="s">
        <v>573</v>
      </c>
      <c r="CO72" s="1233"/>
      <c r="CP72" s="1233"/>
      <c r="CQ72" s="1233"/>
      <c r="CR72" s="1233"/>
      <c r="CS72" s="1233"/>
      <c r="CT72" s="1233"/>
      <c r="CU72" s="1233"/>
      <c r="CV72" s="1233" t="s">
        <v>574</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612</v>
      </c>
      <c r="AO73" s="1231"/>
      <c r="AP73" s="1231"/>
      <c r="AQ73" s="1231"/>
      <c r="AR73" s="1231"/>
      <c r="AS73" s="1231"/>
      <c r="AT73" s="1231"/>
      <c r="AU73" s="1231"/>
      <c r="AV73" s="1231"/>
      <c r="AW73" s="1231"/>
      <c r="AX73" s="1231"/>
      <c r="AY73" s="1231"/>
      <c r="AZ73" s="1231"/>
      <c r="BA73" s="1231"/>
      <c r="BB73" s="1231" t="s">
        <v>613</v>
      </c>
      <c r="BC73" s="1231"/>
      <c r="BD73" s="1231"/>
      <c r="BE73" s="1231"/>
      <c r="BF73" s="1231"/>
      <c r="BG73" s="1231"/>
      <c r="BH73" s="1231"/>
      <c r="BI73" s="1231"/>
      <c r="BJ73" s="1231"/>
      <c r="BK73" s="1231"/>
      <c r="BL73" s="1231"/>
      <c r="BM73" s="1231"/>
      <c r="BN73" s="1231"/>
      <c r="BO73" s="1231"/>
      <c r="BP73" s="1228">
        <v>21.8</v>
      </c>
      <c r="BQ73" s="1228"/>
      <c r="BR73" s="1228"/>
      <c r="BS73" s="1228"/>
      <c r="BT73" s="1228"/>
      <c r="BU73" s="1228"/>
      <c r="BV73" s="1228"/>
      <c r="BW73" s="1228"/>
      <c r="BX73" s="1228">
        <v>26</v>
      </c>
      <c r="BY73" s="1228"/>
      <c r="BZ73" s="1228"/>
      <c r="CA73" s="1228"/>
      <c r="CB73" s="1228"/>
      <c r="CC73" s="1228"/>
      <c r="CD73" s="1228"/>
      <c r="CE73" s="1228"/>
      <c r="CF73" s="1228">
        <v>16.399999999999999</v>
      </c>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618</v>
      </c>
      <c r="BC75" s="1231"/>
      <c r="BD75" s="1231"/>
      <c r="BE75" s="1231"/>
      <c r="BF75" s="1231"/>
      <c r="BG75" s="1231"/>
      <c r="BH75" s="1231"/>
      <c r="BI75" s="1231"/>
      <c r="BJ75" s="1231"/>
      <c r="BK75" s="1231"/>
      <c r="BL75" s="1231"/>
      <c r="BM75" s="1231"/>
      <c r="BN75" s="1231"/>
      <c r="BO75" s="1231"/>
      <c r="BP75" s="1228">
        <v>2.6</v>
      </c>
      <c r="BQ75" s="1228"/>
      <c r="BR75" s="1228"/>
      <c r="BS75" s="1228"/>
      <c r="BT75" s="1228"/>
      <c r="BU75" s="1228"/>
      <c r="BV75" s="1228"/>
      <c r="BW75" s="1228"/>
      <c r="BX75" s="1228">
        <v>3.7</v>
      </c>
      <c r="BY75" s="1228"/>
      <c r="BZ75" s="1228"/>
      <c r="CA75" s="1228"/>
      <c r="CB75" s="1228"/>
      <c r="CC75" s="1228"/>
      <c r="CD75" s="1228"/>
      <c r="CE75" s="1228"/>
      <c r="CF75" s="1228">
        <v>4.3</v>
      </c>
      <c r="CG75" s="1228"/>
      <c r="CH75" s="1228"/>
      <c r="CI75" s="1228"/>
      <c r="CJ75" s="1228"/>
      <c r="CK75" s="1228"/>
      <c r="CL75" s="1228"/>
      <c r="CM75" s="1228"/>
      <c r="CN75" s="1228">
        <v>4.5</v>
      </c>
      <c r="CO75" s="1228"/>
      <c r="CP75" s="1228"/>
      <c r="CQ75" s="1228"/>
      <c r="CR75" s="1228"/>
      <c r="CS75" s="1228"/>
      <c r="CT75" s="1228"/>
      <c r="CU75" s="1228"/>
      <c r="CV75" s="1228">
        <v>4.5</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615</v>
      </c>
      <c r="AO77" s="1233"/>
      <c r="AP77" s="1233"/>
      <c r="AQ77" s="1233"/>
      <c r="AR77" s="1233"/>
      <c r="AS77" s="1233"/>
      <c r="AT77" s="1233"/>
      <c r="AU77" s="1233"/>
      <c r="AV77" s="1233"/>
      <c r="AW77" s="1233"/>
      <c r="AX77" s="1233"/>
      <c r="AY77" s="1233"/>
      <c r="AZ77" s="1233"/>
      <c r="BA77" s="1233"/>
      <c r="BB77" s="1231" t="s">
        <v>613</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3.1</v>
      </c>
      <c r="BY77" s="1228"/>
      <c r="BZ77" s="1228"/>
      <c r="CA77" s="1228"/>
      <c r="CB77" s="1228"/>
      <c r="CC77" s="1228"/>
      <c r="CD77" s="1228"/>
      <c r="CE77" s="1228"/>
      <c r="CF77" s="1228">
        <v>13.7</v>
      </c>
      <c r="CG77" s="1228"/>
      <c r="CH77" s="1228"/>
      <c r="CI77" s="1228"/>
      <c r="CJ77" s="1228"/>
      <c r="CK77" s="1228"/>
      <c r="CL77" s="1228"/>
      <c r="CM77" s="1228"/>
      <c r="CN77" s="1228">
        <v>6.9</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618</v>
      </c>
      <c r="BC79" s="1231"/>
      <c r="BD79" s="1231"/>
      <c r="BE79" s="1231"/>
      <c r="BF79" s="1231"/>
      <c r="BG79" s="1231"/>
      <c r="BH79" s="1231"/>
      <c r="BI79" s="1231"/>
      <c r="BJ79" s="1231"/>
      <c r="BK79" s="1231"/>
      <c r="BL79" s="1231"/>
      <c r="BM79" s="1231"/>
      <c r="BN79" s="1231"/>
      <c r="BO79" s="1231"/>
      <c r="BP79" s="1228">
        <v>7.8</v>
      </c>
      <c r="BQ79" s="1228"/>
      <c r="BR79" s="1228"/>
      <c r="BS79" s="1228"/>
      <c r="BT79" s="1228"/>
      <c r="BU79" s="1228"/>
      <c r="BV79" s="1228"/>
      <c r="BW79" s="1228"/>
      <c r="BX79" s="1228">
        <v>7.9</v>
      </c>
      <c r="BY79" s="1228"/>
      <c r="BZ79" s="1228"/>
      <c r="CA79" s="1228"/>
      <c r="CB79" s="1228"/>
      <c r="CC79" s="1228"/>
      <c r="CD79" s="1228"/>
      <c r="CE79" s="1228"/>
      <c r="CF79" s="1228">
        <v>7.9</v>
      </c>
      <c r="CG79" s="1228"/>
      <c r="CH79" s="1228"/>
      <c r="CI79" s="1228"/>
      <c r="CJ79" s="1228"/>
      <c r="CK79" s="1228"/>
      <c r="CL79" s="1228"/>
      <c r="CM79" s="1228"/>
      <c r="CN79" s="1228">
        <v>8</v>
      </c>
      <c r="CO79" s="1228"/>
      <c r="CP79" s="1228"/>
      <c r="CQ79" s="1228"/>
      <c r="CR79" s="1228"/>
      <c r="CS79" s="1228"/>
      <c r="CT79" s="1228"/>
      <c r="CU79" s="1228"/>
      <c r="CV79" s="1228">
        <v>8</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YzPq/z8udZiu4K9UXLqOsvZ8yoCJvrTDWEuf0FUUf99lFjm35c4b9nXfyiUzEjoRRjlhuZcMeNi8GXdRZKDAlQ==" saltValue="ho02yUXmhWYwwt6qm8ps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C1C0-E3CE-483C-AEA5-9EAB0527734A}">
  <sheetPr codeName="Sheet11">
    <pageSetUpPr fitToPage="1"/>
  </sheetPr>
  <dimension ref="A1:DR125"/>
  <sheetViews>
    <sheetView showGridLines="0" topLeftCell="T88" zoomScale="80" zoomScaleNormal="80" zoomScaleSheetLayoutView="70" workbookViewId="0">
      <selection activeCell="CP105" sqref="CP10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517</v>
      </c>
    </row>
  </sheetData>
  <sheetProtection algorithmName="SHA-512" hashValue="OK2YMchwbreEMrHk8sHeK/Pl9xu8Hn2XeiFtgOdiDZ9sQsLkCejOe2XwN15uQ9JD6UNzsvf8gmQTD2fl9cfJ1w==" saltValue="VNz6U7gh37j1zmivrOMI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5742B-920C-4117-83FF-0A6015D1B2E0}">
  <sheetPr codeName="Sheet12">
    <pageSetUpPr fitToPage="1"/>
  </sheetPr>
  <dimension ref="A1:DR125"/>
  <sheetViews>
    <sheetView showGridLines="0" topLeftCell="A80" zoomScale="70" zoomScaleNormal="70" zoomScaleSheetLayoutView="55" workbookViewId="0">
      <selection activeCell="D121" sqref="D121"/>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517</v>
      </c>
    </row>
  </sheetData>
  <sheetProtection algorithmName="SHA-512" hashValue="DQSDDvPo370REiJFW5r9jz1VqgO7f8sV6xGAhCfh6sWCoxVft6kWO2iLLeEMGja8s2Wi9/1hKBefdDs13UPh/A==" saltValue="+pQHipTkIas3ry5zrLFu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567</v>
      </c>
      <c r="G2" s="149"/>
      <c r="H2" s="150"/>
    </row>
    <row r="3" spans="1:8" x14ac:dyDescent="0.2">
      <c r="A3" s="146" t="s">
        <v>560</v>
      </c>
      <c r="B3" s="151"/>
      <c r="C3" s="152"/>
      <c r="D3" s="153">
        <v>46681</v>
      </c>
      <c r="E3" s="154"/>
      <c r="F3" s="155">
        <v>88328</v>
      </c>
      <c r="G3" s="156"/>
      <c r="H3" s="157"/>
    </row>
    <row r="4" spans="1:8" x14ac:dyDescent="0.2">
      <c r="A4" s="158"/>
      <c r="B4" s="159"/>
      <c r="C4" s="160"/>
      <c r="D4" s="161">
        <v>24748</v>
      </c>
      <c r="E4" s="162"/>
      <c r="F4" s="163">
        <v>49013</v>
      </c>
      <c r="G4" s="164"/>
      <c r="H4" s="165"/>
    </row>
    <row r="5" spans="1:8" x14ac:dyDescent="0.2">
      <c r="A5" s="146" t="s">
        <v>562</v>
      </c>
      <c r="B5" s="151"/>
      <c r="C5" s="152"/>
      <c r="D5" s="153">
        <v>29888</v>
      </c>
      <c r="E5" s="154"/>
      <c r="F5" s="155">
        <v>103390</v>
      </c>
      <c r="G5" s="156"/>
      <c r="H5" s="157"/>
    </row>
    <row r="6" spans="1:8" x14ac:dyDescent="0.2">
      <c r="A6" s="158"/>
      <c r="B6" s="159"/>
      <c r="C6" s="160"/>
      <c r="D6" s="161">
        <v>15953</v>
      </c>
      <c r="E6" s="162"/>
      <c r="F6" s="163">
        <v>51269</v>
      </c>
      <c r="G6" s="164"/>
      <c r="H6" s="165"/>
    </row>
    <row r="7" spans="1:8" x14ac:dyDescent="0.2">
      <c r="A7" s="146" t="s">
        <v>563</v>
      </c>
      <c r="B7" s="151"/>
      <c r="C7" s="152"/>
      <c r="D7" s="153">
        <v>51302</v>
      </c>
      <c r="E7" s="154"/>
      <c r="F7" s="155">
        <v>117234</v>
      </c>
      <c r="G7" s="156"/>
      <c r="H7" s="157"/>
    </row>
    <row r="8" spans="1:8" x14ac:dyDescent="0.2">
      <c r="A8" s="158"/>
      <c r="B8" s="159"/>
      <c r="C8" s="160"/>
      <c r="D8" s="161">
        <v>21261</v>
      </c>
      <c r="E8" s="162"/>
      <c r="F8" s="163">
        <v>59796</v>
      </c>
      <c r="G8" s="164"/>
      <c r="H8" s="165"/>
    </row>
    <row r="9" spans="1:8" x14ac:dyDescent="0.2">
      <c r="A9" s="146" t="s">
        <v>564</v>
      </c>
      <c r="B9" s="151"/>
      <c r="C9" s="152"/>
      <c r="D9" s="153">
        <v>35618</v>
      </c>
      <c r="E9" s="154"/>
      <c r="F9" s="155">
        <v>97758</v>
      </c>
      <c r="G9" s="156"/>
      <c r="H9" s="157"/>
    </row>
    <row r="10" spans="1:8" x14ac:dyDescent="0.2">
      <c r="A10" s="158"/>
      <c r="B10" s="159"/>
      <c r="C10" s="160"/>
      <c r="D10" s="161">
        <v>26418</v>
      </c>
      <c r="E10" s="162"/>
      <c r="F10" s="163">
        <v>45946</v>
      </c>
      <c r="G10" s="164"/>
      <c r="H10" s="165"/>
    </row>
    <row r="11" spans="1:8" x14ac:dyDescent="0.2">
      <c r="A11" s="146" t="s">
        <v>565</v>
      </c>
      <c r="B11" s="151"/>
      <c r="C11" s="152"/>
      <c r="D11" s="153">
        <v>20425</v>
      </c>
      <c r="E11" s="154"/>
      <c r="F11" s="155">
        <v>91338</v>
      </c>
      <c r="G11" s="156"/>
      <c r="H11" s="157"/>
    </row>
    <row r="12" spans="1:8" x14ac:dyDescent="0.2">
      <c r="A12" s="158"/>
      <c r="B12" s="159"/>
      <c r="C12" s="166"/>
      <c r="D12" s="161">
        <v>16645</v>
      </c>
      <c r="E12" s="162"/>
      <c r="F12" s="163">
        <v>43989</v>
      </c>
      <c r="G12" s="164"/>
      <c r="H12" s="165"/>
    </row>
    <row r="13" spans="1:8" x14ac:dyDescent="0.2">
      <c r="A13" s="146"/>
      <c r="B13" s="151"/>
      <c r="C13" s="152"/>
      <c r="D13" s="153">
        <v>36783</v>
      </c>
      <c r="E13" s="154"/>
      <c r="F13" s="155">
        <v>99610</v>
      </c>
      <c r="G13" s="167"/>
      <c r="H13" s="157"/>
    </row>
    <row r="14" spans="1:8" x14ac:dyDescent="0.2">
      <c r="A14" s="158"/>
      <c r="B14" s="159"/>
      <c r="C14" s="160"/>
      <c r="D14" s="161">
        <v>21005</v>
      </c>
      <c r="E14" s="162"/>
      <c r="F14" s="163">
        <v>50003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4.9800000000000004</v>
      </c>
      <c r="C19" s="168">
        <f>ROUND(VALUE(SUBSTITUTE(実質収支比率等に係る経年分析!G$48,"▲","-")),2)</f>
        <v>5.72</v>
      </c>
      <c r="D19" s="168">
        <f>ROUND(VALUE(SUBSTITUTE(実質収支比率等に係る経年分析!H$48,"▲","-")),2)</f>
        <v>5.51</v>
      </c>
      <c r="E19" s="168">
        <f>ROUND(VALUE(SUBSTITUTE(実質収支比率等に係る経年分析!I$48,"▲","-")),2)</f>
        <v>7.64</v>
      </c>
      <c r="F19" s="168">
        <f>ROUND(VALUE(SUBSTITUTE(実質収支比率等に係る経年分析!J$48,"▲","-")),2)</f>
        <v>5.68</v>
      </c>
    </row>
    <row r="20" spans="1:11" x14ac:dyDescent="0.2">
      <c r="A20" s="168" t="s">
        <v>57</v>
      </c>
      <c r="B20" s="168">
        <f>ROUND(VALUE(SUBSTITUTE(実質収支比率等に係る経年分析!F$47,"▲","-")),2)</f>
        <v>37.869999999999997</v>
      </c>
      <c r="C20" s="168">
        <f>ROUND(VALUE(SUBSTITUTE(実質収支比率等に係る経年分析!G$47,"▲","-")),2)</f>
        <v>29.83</v>
      </c>
      <c r="D20" s="168">
        <f>ROUND(VALUE(SUBSTITUTE(実質収支比率等に係る経年分析!H$47,"▲","-")),2)</f>
        <v>30.23</v>
      </c>
      <c r="E20" s="168">
        <f>ROUND(VALUE(SUBSTITUTE(実質収支比率等に係る経年分析!I$47,"▲","-")),2)</f>
        <v>35.479999999999997</v>
      </c>
      <c r="F20" s="168">
        <f>ROUND(VALUE(SUBSTITUTE(実質収支比率等に係る経年分析!J$47,"▲","-")),2)</f>
        <v>39.729999999999997</v>
      </c>
    </row>
    <row r="21" spans="1:11" x14ac:dyDescent="0.2">
      <c r="A21" s="168" t="s">
        <v>58</v>
      </c>
      <c r="B21" s="168">
        <f>IF(ISNUMBER(VALUE(SUBSTITUTE(実質収支比率等に係る経年分析!F$49,"▲","-"))),ROUND(VALUE(SUBSTITUTE(実質収支比率等に係る経年分析!F$49,"▲","-")),2),NA())</f>
        <v>-1.21</v>
      </c>
      <c r="C21" s="168">
        <f>IF(ISNUMBER(VALUE(SUBSTITUTE(実質収支比率等に係る経年分析!G$49,"▲","-"))),ROUND(VALUE(SUBSTITUTE(実質収支比率等に係る経年分析!G$49,"▲","-")),2),NA())</f>
        <v>-7.32</v>
      </c>
      <c r="D21" s="168">
        <f>IF(ISNUMBER(VALUE(SUBSTITUTE(実質収支比率等に係る経年分析!H$49,"▲","-"))),ROUND(VALUE(SUBSTITUTE(実質収支比率等に係る経年分析!H$49,"▲","-")),2),NA())</f>
        <v>2.7</v>
      </c>
      <c r="E21" s="168">
        <f>IF(ISNUMBER(VALUE(SUBSTITUTE(実質収支比率等に係る経年分析!I$49,"▲","-"))),ROUND(VALUE(SUBSTITUTE(実質収支比率等に係る経年分析!I$49,"▲","-")),2),NA())</f>
        <v>9.75</v>
      </c>
      <c r="F21" s="168">
        <f>IF(ISNUMBER(VALUE(SUBSTITUTE(実質収支比率等に係る経年分析!J$49,"▲","-"))),ROUND(VALUE(SUBSTITUTE(実質収支比率等に係る経年分析!J$49,"▲","-")),2),NA())</f>
        <v>1.17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白子町後期高齢者事業特別会計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白子町介護保険事業特別会計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3.55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3.47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3.95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3.22</v>
      </c>
    </row>
    <row r="34" spans="1:16" x14ac:dyDescent="0.2">
      <c r="A34" s="169" t="str">
        <f>IF(連結実質赤字比率に係る赤字・黒字の構成分析!C$36="",NA(),連結実質赤字比率に係る赤字・黒字の構成分析!C$36)</f>
        <v>白子町国民健康保険事業特別会計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2.1800000000000002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3.76</v>
      </c>
    </row>
    <row r="35" spans="1:16" x14ac:dyDescent="0.2">
      <c r="A35" s="169" t="str">
        <f>IF(連結実質赤字比率に係る赤字・黒字の構成分析!C$35="",NA(),連結実質赤字比率に係る赤字・黒字の構成分析!C$35)</f>
        <v>白子町ガス事業特別会計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6.74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3.96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4.9800000000000004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5.71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5.68</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279</v>
      </c>
      <c r="E42" s="170"/>
      <c r="F42" s="170"/>
      <c r="G42" s="170">
        <f>'実質公債費比率（分子）の構造'!L$52</f>
        <v>283</v>
      </c>
      <c r="H42" s="170"/>
      <c r="I42" s="170"/>
      <c r="J42" s="170">
        <f>'実質公債費比率（分子）の構造'!M$52</f>
        <v>282</v>
      </c>
      <c r="K42" s="170"/>
      <c r="L42" s="170"/>
      <c r="M42" s="170">
        <f>'実質公債費比率（分子）の構造'!N$52</f>
        <v>293</v>
      </c>
      <c r="N42" s="170"/>
      <c r="O42" s="170"/>
      <c r="P42" s="170">
        <f>'実質公債費比率（分子）の構造'!O$52</f>
        <v>287</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47</v>
      </c>
      <c r="C45" s="170"/>
      <c r="D45" s="170"/>
      <c r="E45" s="170">
        <f>'実質公債費比率（分子）の構造'!L$49</f>
        <v>47</v>
      </c>
      <c r="F45" s="170"/>
      <c r="G45" s="170"/>
      <c r="H45" s="170">
        <f>'実質公債費比率（分子）の構造'!M$49</f>
        <v>39</v>
      </c>
      <c r="I45" s="170"/>
      <c r="J45" s="170"/>
      <c r="K45" s="170">
        <f>'実質公債費比率（分子）の構造'!N$49</f>
        <v>52</v>
      </c>
      <c r="L45" s="170"/>
      <c r="M45" s="170"/>
      <c r="N45" s="170">
        <f>'実質公債費比率（分子）の構造'!O$49</f>
        <v>53</v>
      </c>
      <c r="O45" s="170"/>
      <c r="P45" s="170"/>
    </row>
    <row r="46" spans="1:16" x14ac:dyDescent="0.2">
      <c r="A46" s="170" t="s">
        <v>69</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f>'実質公債費比率（分子）の構造'!N$48</f>
        <v>0</v>
      </c>
      <c r="L46" s="170"/>
      <c r="M46" s="170"/>
      <c r="N46" s="170" t="str">
        <f>'実質公債費比率（分子）の構造'!O$48</f>
        <v>-</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337</v>
      </c>
      <c r="C49" s="170"/>
      <c r="D49" s="170"/>
      <c r="E49" s="170">
        <f>'実質公債費比率（分子）の構造'!L$45</f>
        <v>368</v>
      </c>
      <c r="F49" s="170"/>
      <c r="G49" s="170"/>
      <c r="H49" s="170">
        <f>'実質公債費比率（分子）の構造'!M$45</f>
        <v>370</v>
      </c>
      <c r="I49" s="170"/>
      <c r="J49" s="170"/>
      <c r="K49" s="170">
        <f>'実質公債費比率（分子）の構造'!N$45</f>
        <v>382</v>
      </c>
      <c r="L49" s="170"/>
      <c r="M49" s="170"/>
      <c r="N49" s="170">
        <f>'実質公債費比率（分子）の構造'!O$45</f>
        <v>385</v>
      </c>
      <c r="O49" s="170"/>
      <c r="P49" s="170"/>
    </row>
    <row r="50" spans="1:16" x14ac:dyDescent="0.2">
      <c r="A50" s="170" t="s">
        <v>73</v>
      </c>
      <c r="B50" s="170" t="e">
        <f>NA()</f>
        <v>#N/A</v>
      </c>
      <c r="C50" s="170">
        <f>IF(ISNUMBER('実質公債費比率（分子）の構造'!K$53),'実質公債費比率（分子）の構造'!K$53,NA())</f>
        <v>105</v>
      </c>
      <c r="D50" s="170" t="e">
        <f>NA()</f>
        <v>#N/A</v>
      </c>
      <c r="E50" s="170" t="e">
        <f>NA()</f>
        <v>#N/A</v>
      </c>
      <c r="F50" s="170">
        <f>IF(ISNUMBER('実質公債費比率（分子）の構造'!L$53),'実質公債費比率（分子）の構造'!L$53,NA())</f>
        <v>132</v>
      </c>
      <c r="G50" s="170" t="e">
        <f>NA()</f>
        <v>#N/A</v>
      </c>
      <c r="H50" s="170" t="e">
        <f>NA()</f>
        <v>#N/A</v>
      </c>
      <c r="I50" s="170">
        <f>IF(ISNUMBER('実質公債費比率（分子）の構造'!M$53),'実質公債費比率（分子）の構造'!M$53,NA())</f>
        <v>127</v>
      </c>
      <c r="J50" s="170" t="e">
        <f>NA()</f>
        <v>#N/A</v>
      </c>
      <c r="K50" s="170" t="e">
        <f>NA()</f>
        <v>#N/A</v>
      </c>
      <c r="L50" s="170">
        <f>IF(ISNUMBER('実質公債費比率（分子）の構造'!N$53),'実質公債費比率（分子）の構造'!N$53,NA())</f>
        <v>141</v>
      </c>
      <c r="M50" s="170" t="e">
        <f>NA()</f>
        <v>#N/A</v>
      </c>
      <c r="N50" s="170" t="e">
        <f>NA()</f>
        <v>#N/A</v>
      </c>
      <c r="O50" s="170">
        <f>IF(ISNUMBER('実質公債費比率（分子）の構造'!O$53),'実質公債費比率（分子）の構造'!O$53,NA())</f>
        <v>151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3469</v>
      </c>
      <c r="E56" s="169"/>
      <c r="F56" s="169"/>
      <c r="G56" s="169">
        <f>'将来負担比率（分子）の構造'!J$52</f>
        <v>3491</v>
      </c>
      <c r="H56" s="169"/>
      <c r="I56" s="169"/>
      <c r="J56" s="169">
        <f>'将来負担比率（分子）の構造'!K$52</f>
        <v>3583</v>
      </c>
      <c r="K56" s="169"/>
      <c r="L56" s="169"/>
      <c r="M56" s="169">
        <f>'将来負担比率（分子）の構造'!L$52</f>
        <v>3491</v>
      </c>
      <c r="N56" s="169"/>
      <c r="O56" s="169"/>
      <c r="P56" s="169">
        <f>'将来負担比率（分子）の構造'!M$52</f>
        <v>3340</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2000</v>
      </c>
      <c r="E58" s="169"/>
      <c r="F58" s="169"/>
      <c r="G58" s="169">
        <f>'将来負担比率（分子）の構造'!J$50</f>
        <v>1927</v>
      </c>
      <c r="H58" s="169"/>
      <c r="I58" s="169"/>
      <c r="J58" s="169">
        <f>'将来負担比率（分子）の構造'!K$50</f>
        <v>2074</v>
      </c>
      <c r="K58" s="169"/>
      <c r="L58" s="169"/>
      <c r="M58" s="169">
        <f>'将来負担比率（分子）の構造'!L$50</f>
        <v>2578</v>
      </c>
      <c r="N58" s="169"/>
      <c r="O58" s="169"/>
      <c r="P58" s="169">
        <f>'将来負担比率（分子）の構造'!M$50</f>
        <v>2825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1117</v>
      </c>
      <c r="C62" s="169"/>
      <c r="D62" s="169"/>
      <c r="E62" s="169">
        <f>'将来負担比率（分子）の構造'!J$45</f>
        <v>1286</v>
      </c>
      <c r="F62" s="169"/>
      <c r="G62" s="169"/>
      <c r="H62" s="169">
        <f>'将来負担比率（分子）の構造'!K$45</f>
        <v>1269</v>
      </c>
      <c r="I62" s="169"/>
      <c r="J62" s="169"/>
      <c r="K62" s="169">
        <f>'将来負担比率（分子）の構造'!L$45</f>
        <v>1226</v>
      </c>
      <c r="L62" s="169"/>
      <c r="M62" s="169"/>
      <c r="N62" s="169">
        <f>'将来負担比率（分子）の構造'!M$45</f>
        <v>1224</v>
      </c>
      <c r="O62" s="169"/>
      <c r="P62" s="169"/>
    </row>
    <row r="63" spans="1:16" x14ac:dyDescent="0.2">
      <c r="A63" s="169" t="s">
        <v>36</v>
      </c>
      <c r="B63" s="169">
        <f>'将来負担比率（分子）の構造'!I$44</f>
        <v>341</v>
      </c>
      <c r="C63" s="169"/>
      <c r="D63" s="169"/>
      <c r="E63" s="169">
        <f>'将来負担比率（分子）の構造'!J$44</f>
        <v>337</v>
      </c>
      <c r="F63" s="169"/>
      <c r="G63" s="169"/>
      <c r="H63" s="169">
        <f>'将来負担比率（分子）の構造'!K$44</f>
        <v>343</v>
      </c>
      <c r="I63" s="169"/>
      <c r="J63" s="169"/>
      <c r="K63" s="169">
        <f>'将来負担比率（分子）の構造'!L$44</f>
        <v>334</v>
      </c>
      <c r="L63" s="169"/>
      <c r="M63" s="169"/>
      <c r="N63" s="169">
        <f>'将来負担比率（分子）の構造'!M$44</f>
        <v>362</v>
      </c>
      <c r="O63" s="169"/>
      <c r="P63" s="169"/>
    </row>
    <row r="64" spans="1:16" x14ac:dyDescent="0.2">
      <c r="A64" s="169" t="s">
        <v>35</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34</v>
      </c>
      <c r="B65" s="169">
        <f>'将来負担比率（分子）の構造'!I$42</f>
        <v>110</v>
      </c>
      <c r="C65" s="169"/>
      <c r="D65" s="169"/>
      <c r="E65" s="169">
        <f>'将来負担比率（分子）の構造'!J$42</f>
        <v>96</v>
      </c>
      <c r="F65" s="169"/>
      <c r="G65" s="169"/>
      <c r="H65" s="169">
        <f>'将来負担比率（分子）の構造'!K$42</f>
        <v>81</v>
      </c>
      <c r="I65" s="169"/>
      <c r="J65" s="169"/>
      <c r="K65" s="169">
        <f>'将来負担比率（分子）の構造'!L$42</f>
        <v>65</v>
      </c>
      <c r="L65" s="169"/>
      <c r="M65" s="169"/>
      <c r="N65" s="169">
        <f>'将来負担比率（分子）の構造'!M$42</f>
        <v>77</v>
      </c>
      <c r="O65" s="169"/>
      <c r="P65" s="169"/>
    </row>
    <row r="66" spans="1:16" x14ac:dyDescent="0.2">
      <c r="A66" s="169" t="s">
        <v>33</v>
      </c>
      <c r="B66" s="169">
        <f>'将来負担比率（分子）の構造'!I$41</f>
        <v>4496</v>
      </c>
      <c r="C66" s="169"/>
      <c r="D66" s="169"/>
      <c r="E66" s="169">
        <f>'将来負担比率（分子）の構造'!J$41</f>
        <v>4408</v>
      </c>
      <c r="F66" s="169"/>
      <c r="G66" s="169"/>
      <c r="H66" s="169">
        <f>'将来負担比率（分子）の構造'!K$41</f>
        <v>4450</v>
      </c>
      <c r="I66" s="169"/>
      <c r="J66" s="169"/>
      <c r="K66" s="169">
        <f>'将来負担比率（分子）の構造'!L$41</f>
        <v>4390</v>
      </c>
      <c r="L66" s="169"/>
      <c r="M66" s="169"/>
      <c r="N66" s="169">
        <f>'将来負担比率（分子）の構造'!M$41</f>
        <v>4176</v>
      </c>
      <c r="O66" s="169"/>
      <c r="P66" s="169"/>
    </row>
    <row r="67" spans="1:16" x14ac:dyDescent="0.2">
      <c r="A67" s="169" t="s">
        <v>77</v>
      </c>
      <c r="B67" s="169" t="e">
        <f>NA()</f>
        <v>#N/A</v>
      </c>
      <c r="C67" s="169">
        <f>IF(ISNUMBER('将来負担比率（分子）の構造'!I$53), IF('将来負担比率（分子）の構造'!I$53 &lt; 0, 0, '将来負担比率（分子）の構造'!I$53), NA())</f>
        <v>596</v>
      </c>
      <c r="D67" s="169" t="e">
        <f>NA()</f>
        <v>#N/A</v>
      </c>
      <c r="E67" s="169" t="e">
        <f>NA()</f>
        <v>#N/A</v>
      </c>
      <c r="F67" s="169">
        <f>IF(ISNUMBER('将来負担比率（分子）の構造'!J$53), IF('将来負担比率（分子）の構造'!J$53 &lt; 0, 0, '将来負担比率（分子）の構造'!J$53), NA())</f>
        <v>709</v>
      </c>
      <c r="G67" s="169" t="e">
        <f>NA()</f>
        <v>#N/A</v>
      </c>
      <c r="H67" s="169" t="e">
        <f>NA()</f>
        <v>#N/A</v>
      </c>
      <c r="I67" s="169">
        <f>IF(ISNUMBER('将来負担比率（分子）の構造'!K$53), IF('将来負担比率（分子）の構造'!K$53 &lt; 0, 0, '将来負担比率（分子）の構造'!K$53), NA())</f>
        <v>486</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978</v>
      </c>
      <c r="C72" s="173">
        <f>基金残高に係る経年分析!G55</f>
        <v>1230</v>
      </c>
      <c r="D72" s="173">
        <f>基金残高に係る経年分析!H55</f>
        <v>1342</v>
      </c>
    </row>
    <row r="73" spans="1:16" x14ac:dyDescent="0.2">
      <c r="A73" s="172" t="s">
        <v>80</v>
      </c>
      <c r="B73" s="173">
        <f>基金残高に係る経年分析!F56</f>
        <v>128</v>
      </c>
      <c r="C73" s="173">
        <f>基金残高に係る経年分析!G56</f>
        <v>179</v>
      </c>
      <c r="D73" s="173">
        <f>基金残高に係る経年分析!H56</f>
        <v>199</v>
      </c>
    </row>
    <row r="74" spans="1:16" x14ac:dyDescent="0.2">
      <c r="A74" s="172" t="s">
        <v>81</v>
      </c>
      <c r="B74" s="173">
        <f>基金残高に係る経年分析!F57</f>
        <v>617</v>
      </c>
      <c r="C74" s="173">
        <f>基金残高に係る経年分析!G57</f>
        <v>766</v>
      </c>
      <c r="D74" s="173">
        <f>基金残高に係る経年分析!H57</f>
        <v>842</v>
      </c>
    </row>
  </sheetData>
  <sheetProtection algorithmName="SHA-512" hashValue="22kr+3vxSMbEq3w1y2YaLkgme8IWZo+PmK4wM55cpl3iGCb69fnH/vtPJVKm25o0xCg+PcvSp9G+gSBUk22amw==" saltValue="cC5mPshzeUTL4YrFCSdz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2024-03-19T04:57:06Z</cp:lastPrinted>
  <dcterms:created xsi:type="dcterms:W3CDTF">2024-03-14T01:54:13Z</dcterms:created>
  <dcterms:modified xsi:type="dcterms:W3CDTF">2024-11-14T01:07:27Z</dcterms:modified>
  <cp:category/>
</cp:coreProperties>
</file>