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chonan.local\共有\05財政課\R2（財政課）\財政係\県等へ報告\H30財政状況資料集\R020817平成30年度財政状況資料集における財務書類に関する調査（分析欄等）について（照会）\提出データ\結合版\"/>
    </mc:Choice>
  </mc:AlternateContent>
  <xr:revisionPtr revIDLastSave="0" documentId="8_{096B5B7A-878E-43A4-98D0-D11024D7E8B5}" xr6:coauthVersionLast="36" xr6:coauthVersionMax="36" xr10:uidLastSave="{00000000-0000-0000-0000-000000000000}"/>
  <bookViews>
    <workbookView xWindow="132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C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alcChain>
</file>

<file path=xl/sharedStrings.xml><?xml version="1.0" encoding="utf-8"?>
<sst xmlns="http://schemas.openxmlformats.org/spreadsheetml/2006/main" count="1141" uniqueCount="602">
  <si>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</si>
  <si>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</si>
  <si>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</si>
  <si>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</si>
  <si>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</si>
  <si>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</si>
  <si>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</si>
  <si>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</si>
  <si>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</si>
  <si>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</si>
  <si>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</si>
  <si>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</si>
  <si>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</si>
  <si>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</si>
  <si>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</si>
  <si>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</si>
  <si>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</si>
  <si>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</si>
  <si>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</si>
  <si>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</si>
  <si>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</si>
  <si>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</si>
  <si>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</si>
  <si>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</si>
  <si>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</si>
  <si>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</si>
  <si>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</si>
  <si>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</si>
  <si>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</si>
  <si>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</si>
  <si>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</si>
  <si>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</si>
  <si>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</si>
  <si>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</si>
  <si>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</si>
  <si>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</si>
  <si>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</si>
  <si>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</si>
  <si>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</si>
  <si>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</si>
  <si>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</si>
  <si>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</si>
  <si>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</si>
  <si>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</si>
  <si>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</si>
  <si>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</si>
  <si>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</si>
  <si>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</si>
  <si>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</si>
  <si>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</si>
  <si>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</si>
  <si>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</si>
  <si>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</si>
  <si>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</si>
  <si>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</si>
  <si>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</si>
  <si>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</si>
  <si>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</si>
  <si>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</si>
  <si>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</si>
  <si>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</si>
  <si>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</si>
  <si>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</si>
  <si>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</si>
  <si>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</si>
  <si>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</si>
  <si>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</si>
  <si>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</si>
  <si>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</si>
  <si>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</si>
  <si>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</si>
  <si>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</si>
  <si>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</si>
  <si>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</si>
  <si>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</si>
  <si>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</si>
  <si>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</si>
  <si>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</si>
  <si>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</si>
  <si>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</si>
  <si>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</si>
  <si>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</si>
  <si>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</si>
  <si>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</si>
  <si>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</si>
  <si>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</si>
  <si>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</si>
  <si>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</si>
  <si>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</si>
  <si>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</si>
  <si>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</si>
  <si>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</si>
  <si>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</si>
  <si>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</si>
  <si>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</si>
  <si>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</si>
  <si>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</si>
  <si>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</si>
  <si>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</si>
  <si>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</si>
  <si>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</si>
  <si>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</si>
  <si>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</si>
  <si>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</si>
  <si>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</si>
  <si>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</si>
  <si>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</si>
  <si>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</si>
  <si>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</si>
  <si>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</si>
  <si>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</si>
  <si>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</si>
  <si>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</si>
  <si>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</si>
  <si>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</si>
  <si>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</si>
  <si>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</si>
  <si>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</si>
  <si>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</si>
  <si>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</si>
  <si>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</si>
  <si>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</si>
  <si>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</si>
  <si>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</si>
  <si>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</si>
  <si>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</si>
  <si>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</si>
  <si>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</si>
  <si>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</si>
  <si>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</si>
  <si>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</si>
  <si>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</si>
  <si>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</si>
  <si>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</si>
  <si>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</si>
  <si>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</si>
  <si>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</si>
  <si>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</si>
  <si>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</si>
  <si>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</si>
  <si>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</si>
  <si>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</si>
  <si>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</si>
  <si>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</si>
  <si>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</si>
  <si>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</si>
  <si>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</si>
  <si>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</si>
  <si>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</si>
  <si>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</si>
  <si>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</si>
  <si>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</si>
  <si>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</si>
  <si>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</si>
  <si>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</si>
  <si>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</si>
  <si>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</si>
  <si>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</si>
  <si>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</si>
  <si>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</si>
  <si>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</si>
  <si>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</si>
  <si>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</si>
  <si>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</si>
  <si>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</si>
  <si>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</si>
  <si>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</si>
  <si>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</si>
  <si>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</si>
  <si>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</si>
  <si>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</si>
  <si>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</si>
  <si>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</si>
  <si>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</si>
  <si>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</si>
  <si>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</si>
  <si>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</si>
  <si>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</si>
  <si>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</si>
  <si>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</si>
  <si>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</si>
  <si>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</si>
  <si>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</si>
  <si>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</si>
  <si>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</si>
  <si>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</si>
  <si>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</si>
  <si>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</si>
  <si>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</si>
  <si>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</si>
  <si>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</si>
  <si>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</si>
  <si>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</si>
  <si>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</si>
  <si>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</si>
  <si>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</si>
  <si>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</si>
  <si>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</si>
  <si>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</si>
  <si>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</si>
  <si>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</si>
  <si>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</si>
  <si>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</si>
  <si>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</si>
  <si>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</si>
  <si>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</si>
  <si>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</si>
  <si>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</si>
  <si>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</si>
  <si>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</si>
  <si>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</si>
  <si>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</si>
  <si>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千葉県長南町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</si>
  <si>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</si>
  <si>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</si>
  <si>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</si>
  <si>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</si>
  <si>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</si>
  <si>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</si>
  <si>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</si>
  <si>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</si>
  <si>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</si>
  <si>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</si>
  <si>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</si>
  <si>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</si>
  <si>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</si>
  <si>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</si>
  <si>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</si>
  <si>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</si>
  <si>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</si>
  <si>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</si>
  <si>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</si>
  <si>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</si>
  <si>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</si>
  <si>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</si>
  <si>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</si>
  <si>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</si>
  <si>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</si>
  <si>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</si>
  <si>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</si>
  <si>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</si>
  <si>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</si>
  <si>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</si>
  <si>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</si>
  <si>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</si>
  <si>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</si>
  <si>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</si>
  <si>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</si>
  <si>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</si>
  <si>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</si>
  <si>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</si>
  <si>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</si>
  <si>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</si>
  <si>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</si>
  <si>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</si>
  <si>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</si>
  <si>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</si>
  <si>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</si>
  <si>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</si>
  <si>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</si>
  <si>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</si>
  <si>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</si>
  <si>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</si>
  <si>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</si>
  <si>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</si>
  <si>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</si>
  <si>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</si>
  <si>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</si>
  <si>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</si>
  <si>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</si>
  <si>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</si>
  <si>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</si>
  <si>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</si>
  <si>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</si>
  <si>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</si>
  <si>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</si>
  <si>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</si>
  <si>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</si>
  <si>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</si>
  <si>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</si>
  <si>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</si>
  <si>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</si>
  <si>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</si>
  <si>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</si>
  <si>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</si>
  <si>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</si>
  <si>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</si>
  <si>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</si>
  <si>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</si>
  <si>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</si>
  <si>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</si>
  <si>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</si>
  <si>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</si>
  <si>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</si>
  <si>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</si>
  <si>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</si>
  <si>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</si>
  <si>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</si>
  <si>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</si>
  <si>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</si>
  <si>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</si>
  <si>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</si>
  <si>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</si>
  <si>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</si>
  <si>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</si>
  <si>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</si>
  <si>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</si>
  <si>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</si>
  <si>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</si>
  <si>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</si>
  <si>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</si>
  <si>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</si>
  <si>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</si>
  <si>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</si>
  <si>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</si>
  <si>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</si>
  <si>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</si>
  <si>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</si>
  <si>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</si>
  <si>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</si>
  <si>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</si>
  <si>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</si>
  <si>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</si>
  <si>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</si>
  <si>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</si>
  <si>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</si>
  <si>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</si>
  <si>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</si>
  <si>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</si>
  <si>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</si>
  <si>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</si>
  <si>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</si>
  <si>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</si>
  <si>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</si>
  <si>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</si>
  <si>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</si>
  <si>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</si>
  <si>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</si>
  <si>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</si>
  <si>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</si>
  <si>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</si>
  <si>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</si>
  <si>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</si>
  <si>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</si>
  <si>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</si>
  <si>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</si>
  <si>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</si>
  <si>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</si>
  <si>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</si>
  <si>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</si>
  <si>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</si>
  <si>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</si>
  <si>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</si>
  <si>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</si>
  <si>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</si>
  <si>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</si>
  <si>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</si>
  <si>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</si>
  <si>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</si>
  <si>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</si>
  <si>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</si>
  <si>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</si>
  <si>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千葉県長南町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</si>
  <si>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</si>
  <si>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</si>
  <si>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</si>
  <si>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</si>
  <si>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</si>
  <si>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</si>
  <si>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</si>
  <si>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</si>
  <si>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</si>
  <si>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</si>
  <si>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</si>
  <si>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</si>
  <si>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</si>
  <si>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</si>
  <si>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</si>
  <si>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</si>
  <si>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</si>
  <si>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</si>
  <si>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</si>
  <si>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</si>
  <si>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</si>
  <si>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</si>
  <si>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</si>
  <si>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</si>
  <si>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</si>
  <si>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</si>
  <si>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</si>
  <si>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</si>
  <si>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</si>
  <si>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</si>
  <si>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</si>
  <si>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</si>
  <si>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</si>
  <si>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</si>
  <si>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</si>
  <si>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</si>
  <si>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</si>
  <si>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</si>
  <si>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</si>
  <si>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</si>
  <si>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</si>
  <si>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</si>
  <si>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</si>
  <si>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</si>
  <si>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</si>
  <si>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</si>
  <si>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</si>
  <si>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</si>
  <si>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</si>
  <si>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</si>
  <si>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</si>
  <si>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</si>
  <si>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</si>
  <si>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</si>
  <si>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</si>
  <si>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</si>
  <si>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</si>
  <si>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</si>
  <si>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</si>
  <si>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</si>
  <si>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</si>
  <si>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</si>
  <si>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</si>
  <si>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</si>
  <si>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</si>
  <si>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</si>
  <si>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</si>
  <si>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</si>
  <si>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</si>
  <si>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</si>
  <si>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</si>
  <si>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</si>
  <si>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</si>
  <si>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</si>
  <si>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</si>
  <si>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</si>
  <si>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</si>
  <si>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</si>
  <si>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</si>
  <si>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</si>
  <si>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</si>
  <si>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</si>
  <si>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</si>
  <si>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</si>
  <si>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</si>
  <si>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</si>
  <si>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</si>
  <si>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</si>
  <si>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</si>
  <si>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</si>
  <si>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</si>
  <si>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</si>
  <si>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</si>
  <si>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</si>
  <si>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</si>
  <si>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</si>
  <si>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</si>
  <si>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</si>
  <si>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</si>
  <si>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</si>
  <si>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</si>
  <si>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</si>
  <si>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長南町農業集落排水事業特別会計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</si>
  <si>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</si>
  <si>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</si>
  <si>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長南町ガス事業会計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</si>
  <si>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</si>
  <si>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</si>
  <si>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</si>
  <si>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</si>
  <si>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</si>
  <si>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</si>
  <si>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</si>
  <si>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</si>
  <si>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</si>
  <si>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</si>
  <si>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</si>
  <si>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</si>
  <si>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</si>
  <si>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</si>
  <si>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</si>
  <si>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</si>
  <si>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</si>
  <si>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</si>
  <si>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</si>
  <si>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</si>
  <si>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</si>
  <si>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</si>
  <si>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</si>
  <si>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</si>
  <si>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</si>
  <si>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</si>
  <si>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</si>
  <si>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</si>
  <si>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</si>
  <si>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</si>
  <si>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</si>
  <si>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</si>
  <si>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</si>
  <si>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</si>
  <si>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</si>
  <si>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</si>
  <si>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</si>
  <si>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</si>
  <si>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</si>
  <si>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</si>
  <si>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</si>
  <si>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</si>
  <si>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</si>
  <si>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</si>
  <si>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</si>
  <si>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</si>
  <si>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</si>
  <si>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</si>
  <si>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</si>
  <si>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</si>
  <si>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</si>
  <si>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</si>
  <si>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</si>
  <si>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</si>
  <si>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</si>
  <si>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</si>
  <si>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</si>
  <si>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</si>
  <si>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</si>
  <si>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</si>
  <si>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</si>
  <si>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</si>
  <si>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</si>
  <si>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</si>
  <si>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</si>
  <si>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</si>
  <si>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</si>
  <si>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</si>
  <si>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</si>
  <si>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</si>
  <si>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</si>
  <si>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</si>
  <si>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</si>
  <si>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</si>
  <si>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</si>
  <si>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</si>
  <si>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</si>
  <si>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</si>
  <si>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</si>
  <si>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</si>
  <si>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</si>
  <si>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</si>
  <si>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</si>
  <si>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</si>
  <si>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</si>
  <si>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</si>
  <si>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3.08</t>
  </si>
  <si>
    <t>▲ 16.39</t>
  </si>
  <si>
    <t>一般会計</t>
  </si>
  <si>
    <t>長南町ガス事業会計</t>
  </si>
  <si>
    <t>長南町国民健康保険特別会計</t>
  </si>
  <si>
    <t>長南町介護保険特別会計</t>
  </si>
  <si>
    <t>長南町笠森霊園事業特別会計</t>
  </si>
  <si>
    <t>長南町農業集落排水事業特別会計</t>
  </si>
  <si>
    <t>長南町後期高齢者医療特別会計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</si>
  <si>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</si>
  <si>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</si>
  <si>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</si>
  <si>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</si>
  <si>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</si>
  <si>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</si>
  <si>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</si>
  <si>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4">
      <t>シセツ</t>
    </rPh>
    <rPh sb="4" eb="5">
      <t>トウ</t>
    </rPh>
    <rPh sb="5" eb="7">
      <t>セイビ</t>
    </rPh>
    <rPh sb="7" eb="9">
      <t>キキン</t>
    </rPh>
    <phoneticPr fontId="2"/>
  </si>
  <si>
    <t>地域農業推進基金</t>
    <rPh sb="0" eb="2">
      <t>チイキ</t>
    </rPh>
    <rPh sb="2" eb="4">
      <t>ノウギョウ</t>
    </rPh>
    <rPh sb="4" eb="6">
      <t>スイシン</t>
    </rPh>
    <rPh sb="6" eb="8">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</si>
  <si>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</si>
  <si>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福祉振興基金</t>
    <rPh sb="0" eb="2">
      <t>フクシ</t>
    </rPh>
    <rPh sb="2" eb="4">
      <t>シンコウ</t>
    </rPh>
    <rPh sb="4" eb="6">
      <t>キキン</t>
    </rPh>
    <phoneticPr fontId="2"/>
  </si>
  <si>
    <t>地域づくり基金</t>
    <rPh sb="0" eb="2">
      <t>チイキ</t>
    </rPh>
    <rPh sb="5" eb="7">
      <t>キキン</t>
    </rPh>
    <phoneticPr fontId="2"/>
  </si>
  <si>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</si>
  <si>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9">
      <t>イッパンカイケイ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</si>
  <si>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</si>
  <si>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</si>
  <si>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</si>
  <si>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</si>
  <si>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</si>
  <si>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</si>
  <si>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</si>
  <si>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3">
      <t>チョウセイグン</t>
    </rPh>
    <rPh sb="3" eb="4">
      <t>シ</t>
    </rPh>
    <rPh sb="4" eb="6">
      <t>コウイキ</t>
    </rPh>
    <rPh sb="6" eb="9">
      <t>シチョウソン</t>
    </rPh>
    <rPh sb="9" eb="10">
      <t>ケン</t>
    </rPh>
    <rPh sb="10" eb="12">
      <t>クミアイ</t>
    </rPh>
    <rPh sb="13" eb="15">
      <t>カソウ</t>
    </rPh>
    <rPh sb="15" eb="16">
      <t>ジョウ</t>
    </rPh>
    <rPh sb="17" eb="19">
      <t>サイジョウ</t>
    </rPh>
    <rPh sb="19" eb="21">
      <t>ジギョウ</t>
    </rPh>
    <rPh sb="21" eb="23">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</si>
  <si>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</si>
  <si>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</si>
  <si>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</si>
  <si>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</si>
  <si>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</si>
  <si>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</si>
  <si>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</si>
  <si>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と比較すると高い水準となっているが低下傾向にある。有形固定資産減価償却率は類似団体と比べて低い水準にあるが今後は上昇が見込まれる。今後も公共施設等総合管理計画に基づき、老朽化対策に積極的に取り組んで行く。</t>
    <rPh sb="58" eb="59">
      <t>クラ</t>
    </rPh>
    <rPh sb="61" eb="62">
      <t>ヒク</t>
    </rPh>
    <rPh sb="63" eb="65">
      <t>スイジュン</t>
    </rPh>
    <rPh sb="69" eb="71">
      <t>コンゴ</t>
    </rPh>
    <rPh sb="72" eb="74">
      <t>ジョウショウ</t>
    </rPh>
    <rPh sb="75" eb="7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</si>
  <si>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</si>
  <si>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</si>
  <si>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</si>
  <si>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</si>
  <si>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</si>
  <si>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</si>
  <si>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農業集落排水事業特別会計に係る地方債の元金の残高が減少し、その償還に充てるための一般会計等からの繰出金が減少したことや、決算余剰金等を用いた充当可能基金への積立てを行ったことにより数値は改善してきているが、類似団体と比べると高い数値となっている。
実質公債費比率については、地方債の元利償還金や債務負担行為に要する支出の減少により数値は改善してきており、類似団体を下回っている。
今後も一層の財政健全化を図るため、公債費の適正化に取り組んでいく。</t>
    <rPh sb="12" eb="14">
      <t>ノウギョウ</t>
    </rPh>
    <rPh sb="14" eb="16">
      <t>シュウラク</t>
    </rPh>
    <rPh sb="16" eb="18">
      <t>ハイスイ</t>
    </rPh>
    <rPh sb="18" eb="20">
      <t>ジギョウ</t>
    </rPh>
    <rPh sb="61" eb="62">
      <t>ダ</t>
    </rPh>
    <rPh sb="62" eb="63">
      <t>キン</t>
    </rPh>
    <rPh sb="82" eb="84">
      <t>ジュウトウ</t>
    </rPh>
    <rPh sb="84" eb="86">
      <t>カノウ</t>
    </rPh>
    <rPh sb="86" eb="88">
      <t>キキン</t>
    </rPh>
    <rPh sb="219" eb="222">
      <t>コウサイヒ</t>
    </rPh>
    <rPh sb="223" eb="226">
      <t>テキセイカ</t>
    </rPh>
    <rPh sb="227" eb="228">
      <t>ト</t>
    </rPh>
    <rPh sb="229" eb="230">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</si>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</sst>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73D861-FE90-41EE-A0F9-9C63BAEE89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621-4546-B5BF-EA56EFAF4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54513</c:v>
                </c:pt>
                <c:pt idx="1">
                  <c:v>62763</c:v>
                </c:pt>
                <c:pt idx="2">
                  <c:v>135645</c:v>
                </c:pt>
                <c:pt idx="3">
                  <c:v>50476</c:v>
                </c:pt>
                <c:pt idx="4">
                  <c:v>63623</c:v>
                </c:pt>
              </c:numCache>
            </c:numRef>
          </c:val>
          <c:smooth val="0"/>
          <c:extLst>
            <c:ext xmlns:c16="http://schemas.microsoft.com/office/drawing/2014/chart" uri="{C3380CC4-5D6E-409C-BE32-E72D297353CC}">
              <c16:uniqueId val="{00000001-8621-4546-B5BF-EA56EFAF49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5.53</c:v>
                </c:pt>
                <c:pt idx="1">
                  <c:v>28.72</c:v>
                </c:pt>
                <c:pt idx="2">
                  <c:v>6.15</c:v>
                </c:pt>
                <c:pt idx="3">
                  <c:v>7.24</c:v>
                </c:pt>
                <c:pt idx="4">
                  <c:v>4.88</c:v>
                </c:pt>
              </c:numCache>
            </c:numRef>
          </c:val>
          <c:extLst>
            <c:ext xmlns:c16="http://schemas.microsoft.com/office/drawing/2014/chart" uri="{C3380CC4-5D6E-409C-BE32-E72D297353CC}">
              <c16:uniqueId val="{00000000-9F66-49AA-9D78-CF20E0C11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21.1</c:v>
                </c:pt>
                <c:pt idx="1">
                  <c:v>26.02</c:v>
                </c:pt>
                <c:pt idx="2">
                  <c:v>32.700000000000003</c:v>
                </c:pt>
                <c:pt idx="3">
                  <c:v>34.479999999999997</c:v>
                </c:pt>
                <c:pt idx="4">
                  <c:v>38.04</c:v>
                </c:pt>
              </c:numCache>
            </c:numRef>
          </c:val>
          <c:extLst>
            <c:ext xmlns:c16="http://schemas.microsoft.com/office/drawing/2014/chart" uri="{C3380CC4-5D6E-409C-BE32-E72D297353CC}">
              <c16:uniqueId val="{00000001-9F66-49AA-9D78-CF20E0C115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-3.08</c:v>
                </c:pt>
                <c:pt idx="1">
                  <c:v>29.18</c:v>
                </c:pt>
                <c:pt idx="2">
                  <c:v>-16.39</c:v>
                </c:pt>
                <c:pt idx="3">
                  <c:v>3.2</c:v>
                </c:pt>
                <c:pt idx="4">
                  <c:v>1.1399999999999999</c:v>
                </c:pt>
              </c:numCache>
            </c:numRef>
          </c:val>
          <c:smooth val="0"/>
          <c:extLst>
            <c:ext xmlns:c16="http://schemas.microsoft.com/office/drawing/2014/chart" uri="{C3380CC4-5D6E-409C-BE32-E72D297353CC}">
              <c16:uniqueId val="{00000002-9F66-49AA-9D78-CF20E0C115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77-4064-9E5A-5698709AA0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77-4064-9E5A-5698709AA0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77-4064-9E5A-5698709AA00E}"/>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3-9377-4064-9E5A-5698709AA00E}"/>
            </c:ext>
          </c:extLst>
        </c:ser>
        <c:ser>
          <c:idx val="4"/>
          <c:order val="4"/>
          <c:tx>
            <c:strRef>
              <c:f>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0.14000000000000001</c:v>
                </c:pt>
                <c:pt idx="4">
                  <c:v>#N/A</c:v>
                </c:pt>
                <c:pt idx="5">
                  <c:v>0.16</c:v>
                </c:pt>
                <c:pt idx="6">
                  <c:v>#N/A</c:v>
                </c:pt>
                <c:pt idx="7">
                  <c:v>0.16</c:v>
                </c:pt>
                <c:pt idx="8">
                  <c:v>#N/A</c:v>
                </c:pt>
                <c:pt idx="9">
                  <c:v>0.04</c:v>
                </c:pt>
              </c:numCache>
            </c:numRef>
          </c:val>
          <c:extLst>
            <c:ext xmlns:c16="http://schemas.microsoft.com/office/drawing/2014/chart" uri="{C3380CC4-5D6E-409C-BE32-E72D297353CC}">
              <c16:uniqueId val="{00000004-9377-4064-9E5A-5698709AA00E}"/>
            </c:ext>
          </c:extLst>
        </c:ser>
        <c:ser>
          <c:idx val="5"/>
          <c:order val="5"/>
          <c:tx>
            <c:strRef>
              <c:f>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0.18</c:v>
                </c:pt>
                <c:pt idx="4">
                  <c:v>#N/A</c:v>
                </c:pt>
                <c:pt idx="5">
                  <c:v>0.28000000000000003</c:v>
                </c:pt>
                <c:pt idx="6">
                  <c:v>#N/A</c:v>
                </c:pt>
                <c:pt idx="7">
                  <c:v>0.27</c:v>
                </c:pt>
                <c:pt idx="8">
                  <c:v>#N/A</c:v>
                </c:pt>
                <c:pt idx="9">
                  <c:v>0.27</c:v>
                </c:pt>
              </c:numCache>
            </c:numRef>
          </c:val>
          <c:extLst>
            <c:ext xmlns:c16="http://schemas.microsoft.com/office/drawing/2014/chart" uri="{C3380CC4-5D6E-409C-BE32-E72D297353CC}">
              <c16:uniqueId val="{00000005-9377-4064-9E5A-5698709AA00E}"/>
            </c:ext>
          </c:extLst>
        </c:ser>
        <c:ser>
          <c:idx val="6"/>
          <c:order val="6"/>
          <c:tx>
            <c:strRef>
              <c:f>データシート!$A$33</c:f>
              <c:strCache>
                <c:ptCount val="1"/>
                <c:pt idx="0">
                  <c:v>長南町介護保険特別会計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c:v>
                </c:pt>
                <c:pt idx="2">
                  <c:v>#N/A</c:v>
                </c:pt>
                <c:pt idx="3">
                  <c:v>1.65</c:v>
                </c:pt>
                <c:pt idx="4">
                  <c:v>#N/A</c:v>
                </c:pt>
                <c:pt idx="5">
                  <c:v>1.78</c:v>
                </c:pt>
                <c:pt idx="6">
                  <c:v>#N/A</c:v>
                </c:pt>
                <c:pt idx="7">
                  <c:v>1.22</c:v>
                </c:pt>
                <c:pt idx="8">
                  <c:v>#N/A</c:v>
                </c:pt>
                <c:pt idx="9">
                  <c:v>1.08</c:v>
                </c:pt>
              </c:numCache>
            </c:numRef>
          </c:val>
          <c:extLst>
            <c:ext xmlns:c16="http://schemas.microsoft.com/office/drawing/2014/chart" uri="{C3380CC4-5D6E-409C-BE32-E72D297353CC}">
              <c16:uniqueId val="{00000006-9377-4064-9E5A-5698709AA00E}"/>
            </c:ext>
          </c:extLst>
        </c:ser>
        <c:ser>
          <c:idx val="7"/>
          <c:order val="7"/>
          <c:tx>
            <c:strRef>
              <c:f>データシート!$A$34</c:f>
              <c:strCache>
                <c:ptCount val="1"/>
                <c:pt idx="0">
                  <c:v>長南町国民健康保険特別会計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2.87</c:v>
                </c:pt>
                <c:pt idx="2">
                  <c:v>#N/A</c:v>
                </c:pt>
                <c:pt idx="3">
                  <c:v>0.88</c:v>
                </c:pt>
                <c:pt idx="4">
                  <c:v>#N/A</c:v>
                </c:pt>
                <c:pt idx="5">
                  <c:v>2.62</c:v>
                </c:pt>
                <c:pt idx="6">
                  <c:v>#N/A</c:v>
                </c:pt>
                <c:pt idx="7">
                  <c:v>3.17</c:v>
                </c:pt>
                <c:pt idx="8">
                  <c:v>#N/A</c:v>
                </c:pt>
                <c:pt idx="9">
                  <c:v>1.92</c:v>
                </c:pt>
              </c:numCache>
            </c:numRef>
          </c:val>
          <c:extLst>
            <c:ext xmlns:c16="http://schemas.microsoft.com/office/drawing/2014/chart" uri="{C3380CC4-5D6E-409C-BE32-E72D297353CC}">
              <c16:uniqueId val="{00000007-9377-4064-9E5A-5698709AA00E}"/>
            </c:ext>
          </c:extLst>
        </c:ser>
        <c:ser>
          <c:idx val="8"/>
          <c:order val="8"/>
          <c:tx>
            <c:strRef>
              <c:f>データシート!$A$35</c:f>
              <c:strCache>
                <c:ptCount val="1"/>
                <c:pt idx="0">
                  <c:v>長南町ガス事業会計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6.27</c:v>
                </c:pt>
                <c:pt idx="2">
                  <c:v>#N/A</c:v>
                </c:pt>
                <c:pt idx="3">
                  <c:v>5.87</c:v>
                </c:pt>
                <c:pt idx="4">
                  <c:v>#N/A</c:v>
                </c:pt>
                <c:pt idx="5">
                  <c:v>5.9</c:v>
                </c:pt>
                <c:pt idx="6">
                  <c:v>#N/A</c:v>
                </c:pt>
                <c:pt idx="7">
                  <c:v>5.1100000000000003</c:v>
                </c:pt>
                <c:pt idx="8">
                  <c:v>#N/A</c:v>
                </c:pt>
                <c:pt idx="9">
                  <c:v>2.82</c:v>
                </c:pt>
              </c:numCache>
            </c:numRef>
          </c:val>
          <c:extLst>
            <c:ext xmlns:c16="http://schemas.microsoft.com/office/drawing/2014/chart" uri="{C3380CC4-5D6E-409C-BE32-E72D297353CC}">
              <c16:uniqueId val="{00000008-9377-4064-9E5A-5698709AA0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5.36</c:v>
                </c:pt>
                <c:pt idx="2">
                  <c:v>#N/A</c:v>
                </c:pt>
                <c:pt idx="3">
                  <c:v>28.53</c:v>
                </c:pt>
                <c:pt idx="4">
                  <c:v>#N/A</c:v>
                </c:pt>
                <c:pt idx="5">
                  <c:v>5.86</c:v>
                </c:pt>
                <c:pt idx="6">
                  <c:v>#N/A</c:v>
                </c:pt>
                <c:pt idx="7">
                  <c:v>6.95</c:v>
                </c:pt>
                <c:pt idx="8">
                  <c:v>#N/A</c:v>
                </c:pt>
                <c:pt idx="9">
                  <c:v>4.5999999999999996</c:v>
                </c:pt>
              </c:numCache>
            </c:numRef>
          </c:val>
          <c:extLst>
            <c:ext xmlns:c16="http://schemas.microsoft.com/office/drawing/2014/chart" uri="{C3380CC4-5D6E-409C-BE32-E72D297353CC}">
              <c16:uniqueId val="{00000009-9377-4064-9E5A-5698709AA0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c:v>
                </c:pt>
                <c:pt idx="5">
                  <c:v>404</c:v>
                </c:pt>
                <c:pt idx="8">
                  <c:v>422</c:v>
                </c:pt>
                <c:pt idx="11">
                  <c:v>436</c:v>
                </c:pt>
                <c:pt idx="14">
                  <c:v>438</c:v>
                </c:pt>
              </c:numCache>
            </c:numRef>
          </c:val>
          <c:extLst>
            <c:ext xmlns:c16="http://schemas.microsoft.com/office/drawing/2014/chart" uri="{C3380CC4-5D6E-409C-BE32-E72D297353CC}">
              <c16:uniqueId val="{00000000-A9E1-4446-AFED-B769482CD0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E1-4446-AFED-B769482CD0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c:v>
                </c:pt>
                <c:pt idx="3">
                  <c:v>54</c:v>
                </c:pt>
                <c:pt idx="6">
                  <c:v>49</c:v>
                </c:pt>
                <c:pt idx="9">
                  <c:v>47</c:v>
                </c:pt>
                <c:pt idx="12">
                  <c:v>50</c:v>
                </c:pt>
              </c:numCache>
            </c:numRef>
          </c:val>
          <c:extLst>
            <c:ext xmlns:c16="http://schemas.microsoft.com/office/drawing/2014/chart" uri="{C3380CC4-5D6E-409C-BE32-E72D297353CC}">
              <c16:uniqueId val="{00000002-A9E1-4446-AFED-B769482CD0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31</c:v>
                </c:pt>
                <c:pt idx="6">
                  <c:v>31</c:v>
                </c:pt>
                <c:pt idx="9">
                  <c:v>32</c:v>
                </c:pt>
                <c:pt idx="12">
                  <c:v>37</c:v>
                </c:pt>
              </c:numCache>
            </c:numRef>
          </c:val>
          <c:extLst>
            <c:ext xmlns:c16="http://schemas.microsoft.com/office/drawing/2014/chart" uri="{C3380CC4-5D6E-409C-BE32-E72D297353CC}">
              <c16:uniqueId val="{00000003-A9E1-4446-AFED-B769482CD0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136</c:v>
                </c:pt>
                <c:pt idx="3">
                  <c:v>131</c:v>
                </c:pt>
                <c:pt idx="6">
                  <c:v>135</c:v>
                </c:pt>
                <c:pt idx="9">
                  <c:v>135</c:v>
                </c:pt>
                <c:pt idx="12">
                  <c:v>135</c:v>
                </c:pt>
              </c:numCache>
            </c:numRef>
          </c:val>
          <c:extLst>
            <c:ext xmlns:c16="http://schemas.microsoft.com/office/drawing/2014/chart" uri="{C3380CC4-5D6E-409C-BE32-E72D297353CC}">
              <c16:uniqueId val="{00000004-A9E1-4446-AFED-B769482CD0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E1-4446-AFED-B769482CD0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E1-4446-AFED-B769482CD0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403</c:v>
                </c:pt>
                <c:pt idx="3">
                  <c:v>382</c:v>
                </c:pt>
                <c:pt idx="6">
                  <c:v>390</c:v>
                </c:pt>
                <c:pt idx="9">
                  <c:v>396</c:v>
                </c:pt>
                <c:pt idx="12">
                  <c:v>393</c:v>
                </c:pt>
              </c:numCache>
            </c:numRef>
          </c:val>
          <c:extLst>
            <c:ext xmlns:c16="http://schemas.microsoft.com/office/drawing/2014/chart" uri="{C3380CC4-5D6E-409C-BE32-E72D297353CC}">
              <c16:uniqueId val="{00000007-A9E1-4446-AFED-B769482CD0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221</c:v>
                </c:pt>
                <c:pt idx="2">
                  <c:v>#N/A</c:v>
                </c:pt>
                <c:pt idx="3">
                  <c:v>#N/A</c:v>
                </c:pt>
                <c:pt idx="4">
                  <c:v>194</c:v>
                </c:pt>
                <c:pt idx="5">
                  <c:v>#N/A</c:v>
                </c:pt>
                <c:pt idx="6">
                  <c:v>#N/A</c:v>
                </c:pt>
                <c:pt idx="7">
                  <c:v>183</c:v>
                </c:pt>
                <c:pt idx="8">
                  <c:v>#N/A</c:v>
                </c:pt>
                <c:pt idx="9">
                  <c:v>#N/A</c:v>
                </c:pt>
                <c:pt idx="10">
                  <c:v>174</c:v>
                </c:pt>
                <c:pt idx="11">
                  <c:v>#N/A</c:v>
                </c:pt>
                <c:pt idx="12">
                  <c:v>#N/A</c:v>
                </c:pt>
                <c:pt idx="13">
                  <c:v>177</c:v>
                </c:pt>
                <c:pt idx="14">
                  <c:v>#N/A</c:v>
                </c:pt>
              </c:numCache>
            </c:numRef>
          </c:val>
          <c:smooth val="0"/>
          <c:extLst>
            <c:ext xmlns:c16="http://schemas.microsoft.com/office/drawing/2014/chart" uri="{C3380CC4-5D6E-409C-BE32-E72D297353CC}">
              <c16:uniqueId val="{00000008-A9E1-4446-AFED-B769482CD0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4685</c:v>
                </c:pt>
                <c:pt idx="5">
                  <c:v>4712</c:v>
                </c:pt>
                <c:pt idx="8">
                  <c:v>4772</c:v>
                </c:pt>
                <c:pt idx="11">
                  <c:v>4642</c:v>
                </c:pt>
                <c:pt idx="14">
                  <c:v>4501</c:v>
                </c:pt>
              </c:numCache>
            </c:numRef>
          </c:val>
          <c:extLst>
            <c:ext xmlns:c16="http://schemas.microsoft.com/office/drawing/2014/chart" uri="{C3380CC4-5D6E-409C-BE32-E72D297353CC}">
              <c16:uniqueId val="{00000000-1CDA-4F88-9D73-30007A38A1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CDA-4F88-9D73-30007A38A1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1583</c:v>
                </c:pt>
                <c:pt idx="5">
                  <c:v>1694</c:v>
                </c:pt>
                <c:pt idx="8">
                  <c:v>2209</c:v>
                </c:pt>
                <c:pt idx="11">
                  <c:v>2296</c:v>
                </c:pt>
                <c:pt idx="14">
                  <c:v>2447</c:v>
                </c:pt>
              </c:numCache>
            </c:numRef>
          </c:val>
          <c:extLst>
            <c:ext xmlns:c16="http://schemas.microsoft.com/office/drawing/2014/chart" uri="{C3380CC4-5D6E-409C-BE32-E72D297353CC}">
              <c16:uniqueId val="{00000002-1CDA-4F88-9D73-30007A38A1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DA-4F88-9D73-30007A38A1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DA-4F88-9D73-30007A38A1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DA-4F88-9D73-30007A38A1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1645</c:v>
                </c:pt>
                <c:pt idx="3">
                  <c:v>1651</c:v>
                </c:pt>
                <c:pt idx="6">
                  <c:v>1572</c:v>
                </c:pt>
                <c:pt idx="9">
                  <c:v>1492</c:v>
                </c:pt>
                <c:pt idx="12">
                  <c:v>1300</c:v>
                </c:pt>
              </c:numCache>
            </c:numRef>
          </c:val>
          <c:extLst>
            <c:ext xmlns:c16="http://schemas.microsoft.com/office/drawing/2014/chart" uri="{C3380CC4-5D6E-409C-BE32-E72D297353CC}">
              <c16:uniqueId val="{00000006-1CDA-4F88-9D73-30007A38A1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236</c:v>
                </c:pt>
                <c:pt idx="6">
                  <c:v>259</c:v>
                </c:pt>
                <c:pt idx="9">
                  <c:v>263</c:v>
                </c:pt>
                <c:pt idx="12">
                  <c:v>255</c:v>
                </c:pt>
              </c:numCache>
            </c:numRef>
          </c:val>
          <c:extLst>
            <c:ext xmlns:c16="http://schemas.microsoft.com/office/drawing/2014/chart" uri="{C3380CC4-5D6E-409C-BE32-E72D297353CC}">
              <c16:uniqueId val="{00000007-1CDA-4F88-9D73-30007A38A1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1498</c:v>
                </c:pt>
                <c:pt idx="3">
                  <c:v>1378</c:v>
                </c:pt>
                <c:pt idx="6">
                  <c:v>1283</c:v>
                </c:pt>
                <c:pt idx="9">
                  <c:v>1178</c:v>
                </c:pt>
                <c:pt idx="12">
                  <c:v>1079</c:v>
                </c:pt>
              </c:numCache>
            </c:numRef>
          </c:val>
          <c:extLst>
            <c:ext xmlns:c16="http://schemas.microsoft.com/office/drawing/2014/chart" uri="{C3380CC4-5D6E-409C-BE32-E72D297353CC}">
              <c16:uniqueId val="{00000008-1CDA-4F88-9D73-30007A38A1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811</c:v>
                </c:pt>
                <c:pt idx="3">
                  <c:v>776</c:v>
                </c:pt>
                <c:pt idx="6">
                  <c:v>712</c:v>
                </c:pt>
                <c:pt idx="9">
                  <c:v>665</c:v>
                </c:pt>
                <c:pt idx="12">
                  <c:v>618</c:v>
                </c:pt>
              </c:numCache>
            </c:numRef>
          </c:val>
          <c:extLst>
            <c:ext xmlns:c16="http://schemas.microsoft.com/office/drawing/2014/chart" uri="{C3380CC4-5D6E-409C-BE32-E72D297353CC}">
              <c16:uniqueId val="{00000009-1CDA-4F88-9D73-30007A38A1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4240</c:v>
                </c:pt>
                <c:pt idx="3">
                  <c:v>4274</c:v>
                </c:pt>
                <c:pt idx="6">
                  <c:v>4397</c:v>
                </c:pt>
                <c:pt idx="9">
                  <c:v>4280</c:v>
                </c:pt>
                <c:pt idx="12">
                  <c:v>4194</c:v>
                </c:pt>
              </c:numCache>
            </c:numRef>
          </c:val>
          <c:extLst>
            <c:ext xmlns:c16="http://schemas.microsoft.com/office/drawing/2014/chart" uri="{C3380CC4-5D6E-409C-BE32-E72D297353CC}">
              <c16:uniqueId val="{0000000A-1CDA-4F88-9D73-30007A38A1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2167</c:v>
                </c:pt>
                <c:pt idx="2">
                  <c:v>#N/A</c:v>
                </c:pt>
                <c:pt idx="3">
                  <c:v>#N/A</c:v>
                </c:pt>
                <c:pt idx="4">
                  <c:v>1908</c:v>
                </c:pt>
                <c:pt idx="5">
                  <c:v>#N/A</c:v>
                </c:pt>
                <c:pt idx="6">
                  <c:v>#N/A</c:v>
                </c:pt>
                <c:pt idx="7">
                  <c:v>1243</c:v>
                </c:pt>
                <c:pt idx="8">
                  <c:v>#N/A</c:v>
                </c:pt>
                <c:pt idx="9">
                  <c:v>#N/A</c:v>
                </c:pt>
                <c:pt idx="10">
                  <c:v>941</c:v>
                </c:pt>
                <c:pt idx="11">
                  <c:v>#N/A</c:v>
                </c:pt>
                <c:pt idx="12">
                  <c:v>#N/A</c:v>
                </c:pt>
                <c:pt idx="13">
                  <c:v>499</c:v>
                </c:pt>
                <c:pt idx="14">
                  <c:v>#N/A</c:v>
                </c:pt>
              </c:numCache>
            </c:numRef>
          </c:val>
          <c:smooth val="0"/>
          <c:extLst>
            <c:ext xmlns:c16="http://schemas.microsoft.com/office/drawing/2014/chart" uri="{C3380CC4-5D6E-409C-BE32-E72D297353CC}">
              <c16:uniqueId val="{0000000B-1CDA-4F88-9D73-30007A38A1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992</c:v>
                </c:pt>
                <c:pt idx="1">
                  <c:v>1055</c:v>
                </c:pt>
                <c:pt idx="2">
                  <c:v>1162</c:v>
                </c:pt>
              </c:numCache>
            </c:numRef>
          </c:val>
          <c:extLst>
            <c:ext xmlns:c16="http://schemas.microsoft.com/office/drawing/2014/chart" uri="{C3380CC4-5D6E-409C-BE32-E72D297353CC}">
              <c16:uniqueId val="{00000000-352B-4D6A-90D1-7182FCCEB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352B-4D6A-90D1-7182FCCEB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981</c:v>
                </c:pt>
                <c:pt idx="1">
                  <c:v>947</c:v>
                </c:pt>
                <c:pt idx="2">
                  <c:v>925</c:v>
                </c:pt>
              </c:numCache>
            </c:numRef>
          </c:val>
          <c:extLst>
            <c:ext xmlns:c16="http://schemas.microsoft.com/office/drawing/2014/chart" uri="{C3380CC4-5D6E-409C-BE32-E72D297353CC}">
              <c16:uniqueId val="{00000002-352B-4D6A-90D1-7182FCCEB8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{DE27CDB7-9AF7-491A-8D33-925B40F3DB65}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590-4F47-8A56-61A7FBE45B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{82A647C9-0785-47E2-A42F-6BBB22A0F647}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90-4F47-8A56-61A7FBE45B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{656D91B3-BC8A-45D0-B893-1E4AB6E64B25}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90-4F47-8A56-61A7FBE45B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{24B2FF90-3C99-43A2-B34D-7FC2C7B765BE}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90-4F47-8A56-61A7FBE45B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{6ECF2959-825E-42EE-AE7C-219DA7A11FBC}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90-4F47-8A56-61A7FBE45BA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{AB65ECEF-90B1-4F92-B70E-0E253B162D86}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590-4F47-8A56-61A7FBE45B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{3505D19B-90CE-4CF0-962D-7FBDB0349AE9}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590-4F47-8A56-61A7FBE45B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{ED0D90E6-AF4F-435A-9597-10251AA7A582}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590-4F47-8A56-61A7FBE45BA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{4974BC21-57A1-436E-9AB6-44B8120DE7E2}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590-4F47-8A56-61A7FBE45B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56</c:v>
                </c:pt>
                <c:pt idx="32">
                  <c:v>57.6</c:v>
                </c:pt>
              </c:numCache>
            </c:numRef>
          </c:xVal>
          <c:yVal>
            <c:numRef>
              <c:f>公会計指標分析・財政指標組合せ分析表!$BP$51:$DC$51</c:f>
              <c:numCache>
                <c:formatCode>#,##0.0;"▲ "#,##0.0</c:formatCode>
                <c:ptCount val="40"/>
                <c:pt idx="16">
                  <c:v>47.5</c:v>
                </c:pt>
                <c:pt idx="24">
                  <c:v>35.799999999999997</c:v>
                </c:pt>
                <c:pt idx="32">
                  <c:v>19</c:v>
                </c:pt>
              </c:numCache>
            </c:numRef>
          </c:yVal>
          <c:smooth val="0"/>
          <c:extLst>
            <c:ext xmlns:c16="http://schemas.microsoft.com/office/drawing/2014/chart" uri="{C3380CC4-5D6E-409C-BE32-E72D297353CC}">
              <c16:uniqueId val="{00000009-0590-4F47-8A56-61A7FBE45B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{425A27E3-2640-437C-B330-5359710DE1A8}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590-4F47-8A56-61A7FBE45B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{3BF3409D-452D-4210-A575-4E634A5A4948}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90-4F47-8A56-61A7FBE45B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{6BEB59FC-6100-43BD-8FFF-9877A72D1D90}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90-4F47-8A56-61A7FBE45B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{DC373045-C1A3-4A73-BB8A-7C59D072B722}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90-4F47-8A56-61A7FBE45B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{15882283-FE2B-4914-9B24-326F5C2D7BB1}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90-4F47-8A56-61A7FBE45BA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{B8880DDC-D1E2-4A66-BE6A-181F736380FE}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590-4F47-8A56-61A7FBE45B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{841F82D2-5CC5-4C66-A356-39F868A69E52}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590-4F47-8A56-61A7FBE45B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{73143F02-05C6-4423-911F-93D74036789D}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590-4F47-8A56-61A7FBE45BA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{120299B1-BD0A-4546-9100-07A498BF460F}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590-4F47-8A56-61A7FBE45B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0590-4F47-8A56-61A7FBE45BA8}"/>
            </c:ext>
          </c:extLst>
        </c:ser>
        <c:dLbls>
          <c:showLegendKey val="0"/>
          <c:showVal val="1"/>
          <c:showCatName val="0"/>
          <c:showSerName val="0"/>
          <c:showPercent val="0"/>
          <c:showBubbleSize val="0"/>
        </c:dLbls>
        <c:axId val="46179840"/>
        <c:axId val="46181760"/>
      </c:scatterChart>
      <c:valAx>
        <c:axId val="46179840"/>
        <c:scaling>
          <c:orientation val="minMax"/>
          <c:max val="61.1"/>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{B4E904C2-9318-40BB-85F8-ABEF493A6C5E}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87-42F8-BA2B-E8B35CF28F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{121B48A2-5FCA-48B5-B4D8-8C033443E3AA}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87-42F8-BA2B-E8B35CF28F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{7B1015CD-ED70-4586-9A1F-F3C563BAECF2}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87-42F8-BA2B-E8B35CF28F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{139BA058-B804-4418-A5DD-A8745706BD68}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87-42F8-BA2B-E8B35CF28F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{D4F6160B-884A-4DD5-8976-511211A4E1E1}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87-42F8-BA2B-E8B35CF28F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{18D671FF-D900-43C1-B246-2D2D47B826A1}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87-42F8-BA2B-E8B35CF28F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{0F98AC1D-BFA3-4368-A4F6-85A2FF45B7B5}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87-42F8-BA2B-E8B35CF28F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{4A4A6A34-EE6C-4531-82E5-7DBF5BFDB4AA}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87-42F8-BA2B-E8B35CF28F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{14AB173A-BB5F-42AA-AAF4-9DC3A52C7BE2}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87-42F8-BA2B-E8B35CF28F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8.6999999999999993</c:v>
                </c:pt>
                <c:pt idx="16">
                  <c:v>7.6</c:v>
                </c:pt>
                <c:pt idx="24">
                  <c:v>6.9</c:v>
                </c:pt>
                <c:pt idx="32">
                  <c:v>6.8</c:v>
                </c:pt>
              </c:numCache>
            </c:numRef>
          </c:xVal>
          <c:yVal>
            <c:numRef>
              <c:f>公会計指標分析・財政指標組合せ分析表!$BP$73:$DC$73</c:f>
              <c:numCache>
                <c:formatCode>#,##0.0;"▲ "#,##0.0</c:formatCode>
                <c:ptCount val="40"/>
                <c:pt idx="0">
                  <c:v>85.7</c:v>
                </c:pt>
                <c:pt idx="8">
                  <c:v>71.7</c:v>
                </c:pt>
                <c:pt idx="16">
                  <c:v>47.5</c:v>
                </c:pt>
                <c:pt idx="24">
                  <c:v>35.799999999999997</c:v>
                </c:pt>
                <c:pt idx="32">
                  <c:v>19</c:v>
                </c:pt>
              </c:numCache>
            </c:numRef>
          </c:yVal>
          <c:smooth val="0"/>
          <c:extLst>
            <c:ext xmlns:c16="http://schemas.microsoft.com/office/drawing/2014/chart" uri="{C3380CC4-5D6E-409C-BE32-E72D297353CC}">
              <c16:uniqueId val="{00000009-5687-42F8-BA2B-E8B35CF28F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{A025F6E4-3616-44CF-AF8B-4230F14BC968}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87-42F8-BA2B-E8B35CF28F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{D84B8C5B-9DD2-4684-B265-AD7352B89298}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87-42F8-BA2B-E8B35CF28F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{BF726538-6AC7-403F-9A62-EC5B85C3AA9D}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87-42F8-BA2B-E8B35CF28F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{E7DFC7B5-13F9-4F23-9AE8-4F28132AC13A}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87-42F8-BA2B-E8B35CF28F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{7B81EEF4-BDB0-4297-90E0-91DEA19E4DBF}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87-42F8-BA2B-E8B35CF28F9A}"/>
                </c:ext>
              </c:extLst>
            </c:dLbl>
            <c:dLbl>
              <c:idx val="8"/>
              <c:layout>
                <c:manualLayout>
                  <c:x val="-2.786665816631286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{147C6003-E310-403C-A790-DBC2B1D65999}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87-42F8-BA2B-E8B35CF28F9A}"/>
                </c:ext>
              </c:extLst>
            </c:dLbl>
            <c:dLbl>
              <c:idx val="16"/>
              <c:layout>
                <c:manualLayout>
                  <c:x val="-3.5529325071908466E-2"/>
                  <c:y val="-7.34673510024953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{27C691E5-1E09-44BE-ACC9-B4739285B96B}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87-42F8-BA2B-E8B35CF28F9A}"/>
                </c:ext>
              </c:extLst>
            </c:dLbl>
            <c:dLbl>
              <c:idx val="24"/>
              <c:layout>
                <c:manualLayout>
                  <c:x val="-3.1697991619110633E-2"/>
                  <c:y val="-5.13659431730924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{AF665A91-D1E0-498C-BE4A-57211A46B2E6}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87-42F8-BA2B-E8B35CF28F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{E956D569-F3D0-4308-BB9F-11705A68660A}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87-42F8-BA2B-E8B35CF28F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5687-42F8-BA2B-E8B35CF28F9A}"/>
            </c:ext>
          </c:extLst>
        </c:ser>
        <c:dLbls>
          <c:showLegendKey val="0"/>
          <c:showVal val="1"/>
          <c:showCatName val="0"/>
          <c:showSerName val="0"/>
          <c:showPercent val="0"/>
          <c:showBubbleSize val="0"/>
        </c:dLbls>
        <c:axId val="84219776"/>
        <c:axId val="84234240"/>
      </c:scatterChart>
      <c:valAx>
        <c:axId val="84219776"/>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３０年度末４０．２％）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は徴収猶予していた特別土地保有税３億８，６６７万円が納められたことにより経常収支比率は一時的に下がったが、平成２８年度からは特殊事情がなかったため例年並みの数値となっている。全国平均、類似団体平均を下回っているが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サイクルに基づき事務事業の点検・見直しを行い、計画的な事務事業の実施により経常経費削減に努めていく。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56134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955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24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63627</xdr:rowOff>
    </xdr:from>
    <xdr:to>
      <xdr:col>15</xdr:col>
      <xdr:colOff>82550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64977"/>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63627</xdr:rowOff>
    </xdr:from>
    <xdr:to>
      <xdr:col>11</xdr:col>
      <xdr:colOff>31750</xdr:colOff>
      <xdr:row>65</xdr:row>
      <xdr:rowOff>15113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64977"/>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21861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12827</xdr:rowOff>
    </xdr:from>
    <xdr:to>
      <xdr:col>11</xdr:col>
      <xdr:colOff>82550</xdr:colOff>
      <xdr:row>63</xdr:row>
      <xdr:rowOff>114427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124604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8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133545</xdr:rowOff>
    </xdr:from>
    <xdr:to>
      <xdr:col>23</xdr:col>
      <xdr:colOff>133350</xdr:colOff>
      <xdr:row>83</xdr:row>
      <xdr:rowOff>34502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92445"/>
          <a:ext cx="838200" cy="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97913</xdr:rowOff>
    </xdr:from>
    <xdr:to>
      <xdr:col>19</xdr:col>
      <xdr:colOff>133350</xdr:colOff>
      <xdr:row>83</xdr:row>
      <xdr:rowOff>34502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6813"/>
          <a:ext cx="889000" cy="1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85723</xdr:rowOff>
    </xdr:from>
    <xdr:to>
      <xdr:col>15</xdr:col>
      <xdr:colOff>82550</xdr:colOff>
      <xdr:row>82</xdr:row>
      <xdr:rowOff>97913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4623"/>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41408</xdr:rowOff>
    </xdr:from>
    <xdr:to>
      <xdr:col>11</xdr:col>
      <xdr:colOff>31750</xdr:colOff>
      <xdr:row>82</xdr:row>
      <xdr:rowOff>85723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00308"/>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82745</xdr:rowOff>
    </xdr:from>
    <xdr:to>
      <xdr:col>23</xdr:col>
      <xdr:colOff>184150</xdr:colOff>
      <xdr:row>83</xdr:row>
      <xdr:rowOff>12895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99272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8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155152</xdr:rowOff>
    </xdr:from>
    <xdr:to>
      <xdr:col>19</xdr:col>
      <xdr:colOff>184150</xdr:colOff>
      <xdr:row>83</xdr:row>
      <xdr:rowOff>85302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95479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47113</xdr:rowOff>
    </xdr:from>
    <xdr:to>
      <xdr:col>15</xdr:col>
      <xdr:colOff>133350</xdr:colOff>
      <xdr:row>82</xdr:row>
      <xdr:rowOff>148713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158890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34923</xdr:rowOff>
    </xdr:from>
    <xdr:to>
      <xdr:col>11</xdr:col>
      <xdr:colOff>82550</xdr:colOff>
      <xdr:row>82</xdr:row>
      <xdr:rowOff>136523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146700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162058</xdr:rowOff>
    </xdr:from>
    <xdr:to>
      <xdr:col>7</xdr:col>
      <xdr:colOff>31750</xdr:colOff>
      <xdr:row>82</xdr:row>
      <xdr:rowOff>92208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102385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1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県内市町村では千葉市を除く５３団体中３４位に位置しているが、類似団体平均に比較し４．８上回っている。今後は、各種手当ての見直しや評価制度の見直しにより、給与の適正化に努める。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9909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11491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52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692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定員適正化に努めた結果、類似団体平均とほぼ同じ人数になっている。今後も定員適正化計画に基づき、適正な職員数により行政運営を行っていく。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127665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90536"/>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132262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39053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109280</xdr:rowOff>
    </xdr:from>
    <xdr:to>
      <xdr:col>72</xdr:col>
      <xdr:colOff>203200</xdr:colOff>
      <xdr:row>60</xdr:row>
      <xdr:rowOff>132262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9628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92045</xdr:rowOff>
    </xdr:from>
    <xdr:to>
      <xdr:col>68</xdr:col>
      <xdr:colOff>152400</xdr:colOff>
      <xdr:row>60</xdr:row>
      <xdr:rowOff>109280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7904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76865</xdr:rowOff>
    </xdr:from>
    <xdr:to>
      <xdr:col>81</xdr:col>
      <xdr:colOff>95250</xdr:colOff>
      <xdr:row>61</xdr:row>
      <xdr:rowOff>7015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93392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164513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58480</xdr:rowOff>
    </xdr:from>
    <xdr:to>
      <xdr:col>68</xdr:col>
      <xdr:colOff>203200</xdr:colOff>
      <xdr:row>60</xdr:row>
      <xdr:rowOff>160080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170257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41245</xdr:rowOff>
    </xdr:from>
    <xdr:to>
      <xdr:col>64</xdr:col>
      <xdr:colOff>152400</xdr:colOff>
      <xdr:row>60</xdr:row>
      <xdr:rowOff>142845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127622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８％下回っているが、全国平均より０．７％高い数値となっている。これは、公営企業会計である農業集落排水事業に要する経費の財源とする地方債償還の財源に充てたと認められる繰入金が１億３，４９７万円と大きいことが一つの要因となっている。また、中学校校舎等改築事業（総事業費１４億円のうち８億円）も大きく影響している。</a:t>
          </a:r>
        </a:p>
        <a:p>
          <a:r>
            <a:rPr kumimoji="1" lang="ja-JP" altLang="en-US" sz="1300">
              <a:latin typeface="ＭＳ Ｐゴシック" panose="020B0600070205080204" pitchFamily="50" charset="-128"/>
              <a:ea typeface="ＭＳ Ｐゴシック" panose="020B0600070205080204" pitchFamily="50" charset="-128"/>
            </a:rPr>
            <a:t>今後は、役場庁舎の建設を計画しているが、その他大規模事業を抑制し、起債に頼ることのない財政運営に努める。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49106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276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105410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22437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804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１．３％上回っている。これは過去からの地方債借入が大きく影響しているが、ここ数年地方債の発行抑制、債務負担行為の新規設定を控えるなど改善しており、前年度比１６．８％減となった。</a:t>
          </a:r>
        </a:p>
        <a:p>
          <a:r>
            <a:rPr kumimoji="1" lang="ja-JP" altLang="en-US" sz="1300">
              <a:latin typeface="ＭＳ Ｐゴシック" panose="020B0600070205080204" pitchFamily="50" charset="-128"/>
              <a:ea typeface="ＭＳ Ｐゴシック" panose="020B0600070205080204" pitchFamily="50" charset="-128"/>
            </a:rPr>
            <a:t>今後計画している役場庁舎の建設は地方債の借入れを予定しているため、比率の上昇が見込まれることからも後世代への負担を少しでも軽減できるよう、その他地方債の発行を抑制するとともに事業の実施に当たって点検を行い、財政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62738</xdr:rowOff>
    </xdr:from>
    <xdr:to>
      <xdr:col>81</xdr:col>
      <xdr:colOff>44450</xdr:colOff>
      <xdr:row>16</xdr:row>
      <xdr:rowOff>53442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34488"/>
          <a:ext cx="8382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53442</xdr:rowOff>
    </xdr:from>
    <xdr:to>
      <xdr:col>77</xdr:col>
      <xdr:colOff>44450</xdr:colOff>
      <xdr:row>16</xdr:row>
      <xdr:rowOff>166370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664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166370</xdr:rowOff>
    </xdr:from>
    <xdr:to>
      <xdr:col>72</xdr:col>
      <xdr:colOff>203200</xdr:colOff>
      <xdr:row>18</xdr:row>
      <xdr:rowOff>57048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09570"/>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57048</xdr:rowOff>
    </xdr:from>
    <xdr:to>
      <xdr:col>68</xdr:col>
      <xdr:colOff>152400</xdr:colOff>
      <xdr:row>19</xdr:row>
      <xdr:rowOff>20726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431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11938</xdr:rowOff>
    </xdr:from>
    <xdr:to>
      <xdr:col>81</xdr:col>
      <xdr:colOff>95250</xdr:colOff>
      <xdr:row>15</xdr:row>
      <xdr:rowOff>113538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155465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5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2642</xdr:rowOff>
    </xdr:from>
    <xdr:to>
      <xdr:col>77</xdr:col>
      <xdr:colOff>95250</xdr:colOff>
      <xdr:row>16</xdr:row>
      <xdr:rowOff>104242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89019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115570</xdr:rowOff>
    </xdr:from>
    <xdr:to>
      <xdr:col>73</xdr:col>
      <xdr:colOff>44450</xdr:colOff>
      <xdr:row>17</xdr:row>
      <xdr:rowOff>45720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6248</xdr:rowOff>
    </xdr:from>
    <xdr:to>
      <xdr:col>68</xdr:col>
      <xdr:colOff>203200</xdr:colOff>
      <xdr:row>18</xdr:row>
      <xdr:rowOff>107848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92625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141376</xdr:rowOff>
    </xdr:from>
    <xdr:to>
      <xdr:col>64</xdr:col>
      <xdr:colOff>152400</xdr:colOff>
      <xdr:row>19</xdr:row>
      <xdr:rowOff>71527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27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56303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７．４％と類似団体平均と比較すると２．０％高い水準にある。要因としては、保育所、給食所などの施設運営を直営で行っていることなどが挙げられるが、今後は、手当等の見直しや民間委託等を検討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636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実施計画に基づき経費の削減を実施しているが、委託料等の増加により、類似団体平均との比較では３．２％高い水準にある。これは、平成２９年度に４小学校を統合し、スクールバスの運行を開始したことやＩＣＴ教育のためのタブレット端末を全児童に配備したことが要因となっている。今後も徹底した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109855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847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273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155575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501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59055</xdr:rowOff>
    </xdr:from>
    <xdr:to>
      <xdr:col>82</xdr:col>
      <xdr:colOff>158750</xdr:colOff>
      <xdr:row>16</xdr:row>
      <xdr:rowOff>160655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31132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５．２％と類似団体平均とほぼ同水準となっているが、本町の高齢化率は高いため、医療費の増加などによる社会保障経費の増加が見込まれるため、受益者負担の適正化を図り、財政負担の軽減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853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26988</xdr:rowOff>
    </xdr:from>
    <xdr:to>
      <xdr:col>19</xdr:col>
      <xdr:colOff>187325</xdr:colOff>
      <xdr:row>56</xdr:row>
      <xdr:rowOff>84138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56</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71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141288</xdr:rowOff>
    </xdr:from>
    <xdr:to>
      <xdr:col>11</xdr:col>
      <xdr:colOff>9525</xdr:colOff>
      <xdr:row>56</xdr:row>
      <xdr:rowOff>26988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71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145115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0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147638</xdr:rowOff>
    </xdr:from>
    <xdr:to>
      <xdr:col>15</xdr:col>
      <xdr:colOff>149225</xdr:colOff>
      <xdr:row>56</xdr:row>
      <xdr:rowOff>77788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87965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147638</xdr:rowOff>
    </xdr:from>
    <xdr:to>
      <xdr:col>6</xdr:col>
      <xdr:colOff>171450</xdr:colOff>
      <xdr:row>56</xdr:row>
      <xdr:rowOff>77788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62565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関わる経費は、類似団体平均を１．８％下回っているが、他会計への繰出金は多額であり、特に農業集落排水事業特別会計においては公債費の割合が高く、一般会計からの繰入金の割合が歳入の７８．３％を占めている。使用料の見直しなどを検討し、一般会計からの繰入額を減らす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類似団体平均１４．８％に対し、１１．６％となっており３．２％低い水準にある。補助金については、必要性や効果を検証し、積極的な見直し・廃止を行い、適正化に努める。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66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類似団体平均を４．０％下回っているが、地方債残高は高い水準にある。今後も厳しい財政運営になることが見込まれることから、地方債の発行を抑制していく。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14333</xdr:rowOff>
    </xdr:from>
    <xdr:to>
      <xdr:col>24</xdr:col>
      <xdr:colOff>25400</xdr:colOff>
      <xdr:row>75</xdr:row>
      <xdr:rowOff>14333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3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14333</xdr:rowOff>
    </xdr:from>
    <xdr:to>
      <xdr:col>19</xdr:col>
      <xdr:colOff>187325</xdr:colOff>
      <xdr:row>75</xdr:row>
      <xdr:rowOff>20865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730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20865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14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43724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143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134983</xdr:rowOff>
    </xdr:from>
    <xdr:to>
      <xdr:col>24</xdr:col>
      <xdr:colOff>76200</xdr:colOff>
      <xdr:row>75</xdr:row>
      <xdr:rowOff>65133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151510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6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134983</xdr:rowOff>
    </xdr:from>
    <xdr:to>
      <xdr:col>20</xdr:col>
      <xdr:colOff>38100</xdr:colOff>
      <xdr:row>75</xdr:row>
      <xdr:rowOff>65133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75310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164374</xdr:rowOff>
    </xdr:from>
    <xdr:to>
      <xdr:col>6</xdr:col>
      <xdr:colOff>171450</xdr:colOff>
      <xdr:row>75</xdr:row>
      <xdr:rowOff>94524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104701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類似団体平均と同水準となっている。引き続き、人件費をはじめとする経常経費削減に努める。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14332</xdr:rowOff>
    </xdr:from>
    <xdr:to>
      <xdr:col>82</xdr:col>
      <xdr:colOff>107950</xdr:colOff>
      <xdr:row>79</xdr:row>
      <xdr:rowOff>20864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588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107406</xdr:rowOff>
    </xdr:from>
    <xdr:to>
      <xdr:col>78</xdr:col>
      <xdr:colOff>69850</xdr:colOff>
      <xdr:row>79</xdr:row>
      <xdr:rowOff>14332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8050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140063</xdr:rowOff>
    </xdr:from>
    <xdr:to>
      <xdr:col>73</xdr:col>
      <xdr:colOff>180975</xdr:colOff>
      <xdr:row>78</xdr:row>
      <xdr:rowOff>107406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7026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140063</xdr:rowOff>
    </xdr:from>
    <xdr:to>
      <xdr:col>69</xdr:col>
      <xdr:colOff>92075</xdr:colOff>
      <xdr:row>78</xdr:row>
      <xdr:rowOff>107406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026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134982</xdr:rowOff>
    </xdr:from>
    <xdr:to>
      <xdr:col>78</xdr:col>
      <xdr:colOff>120650</xdr:colOff>
      <xdr:row>79</xdr:row>
      <xdr:rowOff>65132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49909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168383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89263</xdr:rowOff>
    </xdr:from>
    <xdr:to>
      <xdr:col>69</xdr:col>
      <xdr:colOff>142875</xdr:colOff>
      <xdr:row>77</xdr:row>
      <xdr:rowOff>19413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56606</xdr:rowOff>
    </xdr:from>
    <xdr:to>
      <xdr:col>65</xdr:col>
      <xdr:colOff>53975</xdr:colOff>
      <xdr:row>78</xdr:row>
      <xdr:rowOff>158206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142983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81640</xdr:rowOff>
    </xdr:from>
    <xdr:to>
      <xdr:col>29</xdr:col>
      <xdr:colOff>127000</xdr:colOff>
      <xdr:row>18</xdr:row>
      <xdr:rowOff>110288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5365"/>
          <a:ext cx="647700" cy="2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110288</xdr:rowOff>
    </xdr:from>
    <xdr:to>
      <xdr:col>26</xdr:col>
      <xdr:colOff>50800</xdr:colOff>
      <xdr:row>18</xdr:row>
      <xdr:rowOff>139466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4013"/>
          <a:ext cx="698500" cy="29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119798</xdr:rowOff>
    </xdr:from>
    <xdr:to>
      <xdr:col>22</xdr:col>
      <xdr:colOff>114300</xdr:colOff>
      <xdr:row>18</xdr:row>
      <xdr:rowOff>139466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53523"/>
          <a:ext cx="698500" cy="1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119798</xdr:rowOff>
    </xdr:from>
    <xdr:to>
      <xdr:col>18</xdr:col>
      <xdr:colOff>177800</xdr:colOff>
      <xdr:row>18</xdr:row>
      <xdr:rowOff>128329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53523"/>
          <a:ext cx="698500" cy="8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30840</xdr:rowOff>
    </xdr:from>
    <xdr:to>
      <xdr:col>29</xdr:col>
      <xdr:colOff>177800</xdr:colOff>
      <xdr:row>18</xdr:row>
      <xdr:rowOff>132440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59488</xdr:rowOff>
    </xdr:from>
    <xdr:to>
      <xdr:col>26</xdr:col>
      <xdr:colOff>101600</xdr:colOff>
      <xdr:row>18</xdr:row>
      <xdr:rowOff>161088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88666</xdr:rowOff>
    </xdr:from>
    <xdr:to>
      <xdr:col>22</xdr:col>
      <xdr:colOff>165100</xdr:colOff>
      <xdr:row>19</xdr:row>
      <xdr:rowOff>18816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68998</xdr:rowOff>
    </xdr:from>
    <xdr:to>
      <xdr:col>19</xdr:col>
      <xdr:colOff>38100</xdr:colOff>
      <xdr:row>18</xdr:row>
      <xdr:rowOff>170597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27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77529</xdr:rowOff>
    </xdr:from>
    <xdr:to>
      <xdr:col>15</xdr:col>
      <xdr:colOff>101600</xdr:colOff>
      <xdr:row>19</xdr:row>
      <xdr:rowOff>7679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163906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11976</xdr:rowOff>
    </xdr:from>
    <xdr:to>
      <xdr:col>29</xdr:col>
      <xdr:colOff>127000</xdr:colOff>
      <xdr:row>37</xdr:row>
      <xdr:rowOff>23749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36676"/>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17710</xdr:rowOff>
    </xdr:from>
    <xdr:to>
      <xdr:col>26</xdr:col>
      <xdr:colOff>50800</xdr:colOff>
      <xdr:row>37</xdr:row>
      <xdr:rowOff>23749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42410"/>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168186</xdr:rowOff>
    </xdr:from>
    <xdr:to>
      <xdr:col>22</xdr:col>
      <xdr:colOff>114300</xdr:colOff>
      <xdr:row>37</xdr:row>
      <xdr:rowOff>17710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21436"/>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120294</xdr:rowOff>
    </xdr:from>
    <xdr:to>
      <xdr:col>18</xdr:col>
      <xdr:colOff>177800</xdr:colOff>
      <xdr:row>36</xdr:row>
      <xdr:rowOff>168186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3544"/>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132626</xdr:rowOff>
    </xdr:from>
    <xdr:to>
      <xdr:col>29</xdr:col>
      <xdr:colOff>177800</xdr:colOff>
      <xdr:row>37</xdr:row>
      <xdr:rowOff>62776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8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104703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144399</xdr:rowOff>
    </xdr:from>
    <xdr:to>
      <xdr:col>26</xdr:col>
      <xdr:colOff>101600</xdr:colOff>
      <xdr:row>37</xdr:row>
      <xdr:rowOff>74549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59326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8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138360</xdr:rowOff>
    </xdr:from>
    <xdr:to>
      <xdr:col>22</xdr:col>
      <xdr:colOff>165100</xdr:colOff>
      <xdr:row>37</xdr:row>
      <xdr:rowOff>68510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53287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117386</xdr:rowOff>
    </xdr:from>
    <xdr:to>
      <xdr:col>19</xdr:col>
      <xdr:colOff>38100</xdr:colOff>
      <xdr:row>37</xdr:row>
      <xdr:rowOff>47536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69494</xdr:rowOff>
    </xdr:from>
    <xdr:to>
      <xdr:col>15</xdr:col>
      <xdr:colOff>101600</xdr:colOff>
      <xdr:row>36</xdr:row>
      <xdr:rowOff>171094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155871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49571</xdr:rowOff>
    </xdr:from>
    <xdr:to>
      <xdr:col>24</xdr:col>
      <xdr:colOff>63500</xdr:colOff>
      <xdr:row>36</xdr:row>
      <xdr:rowOff>59545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21771"/>
          <a:ext cx="8382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49571</xdr:rowOff>
    </xdr:from>
    <xdr:to>
      <xdr:col>19</xdr:col>
      <xdr:colOff>177800</xdr:colOff>
      <xdr:row>36</xdr:row>
      <xdr:rowOff>63637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1771"/>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60399</xdr:rowOff>
    </xdr:from>
    <xdr:to>
      <xdr:col>15</xdr:col>
      <xdr:colOff>50800</xdr:colOff>
      <xdr:row>36</xdr:row>
      <xdr:rowOff>63637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259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60399</xdr:rowOff>
    </xdr:from>
    <xdr:to>
      <xdr:col>10</xdr:col>
      <xdr:colOff>114300</xdr:colOff>
      <xdr:row>36</xdr:row>
      <xdr:rowOff>69680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2599"/>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8745</xdr:rowOff>
    </xdr:from>
    <xdr:to>
      <xdr:col>24</xdr:col>
      <xdr:colOff>114300</xdr:colOff>
      <xdr:row>36</xdr:row>
      <xdr:rowOff>110345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158622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170221</xdr:rowOff>
    </xdr:from>
    <xdr:to>
      <xdr:col>20</xdr:col>
      <xdr:colOff>38100</xdr:colOff>
      <xdr:row>36</xdr:row>
      <xdr:rowOff>100371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91498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12837</xdr:rowOff>
    </xdr:from>
    <xdr:to>
      <xdr:col>15</xdr:col>
      <xdr:colOff>101600</xdr:colOff>
      <xdr:row>36</xdr:row>
      <xdr:rowOff>114437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105564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9599</xdr:rowOff>
    </xdr:from>
    <xdr:to>
      <xdr:col>10</xdr:col>
      <xdr:colOff>165100</xdr:colOff>
      <xdr:row>36</xdr:row>
      <xdr:rowOff>111199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127726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18880</xdr:rowOff>
    </xdr:from>
    <xdr:to>
      <xdr:col>6</xdr:col>
      <xdr:colOff>38100</xdr:colOff>
      <xdr:row>36</xdr:row>
      <xdr:rowOff>120480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137007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151670</xdr:rowOff>
    </xdr:from>
    <xdr:to>
      <xdr:col>24</xdr:col>
      <xdr:colOff>63500</xdr:colOff>
      <xdr:row>56</xdr:row>
      <xdr:rowOff>55073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81420"/>
          <a:ext cx="8382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151670</xdr:rowOff>
    </xdr:from>
    <xdr:to>
      <xdr:col>19</xdr:col>
      <xdr:colOff>177800</xdr:colOff>
      <xdr:row>56</xdr:row>
      <xdr:rowOff>91749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81420"/>
          <a:ext cx="889000" cy="1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91749</xdr:rowOff>
    </xdr:from>
    <xdr:to>
      <xdr:col>15</xdr:col>
      <xdr:colOff>50800</xdr:colOff>
      <xdr:row>56</xdr:row>
      <xdr:rowOff>110718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92949"/>
          <a:ext cx="8890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110718</xdr:rowOff>
    </xdr:from>
    <xdr:to>
      <xdr:col>10</xdr:col>
      <xdr:colOff>114300</xdr:colOff>
      <xdr:row>56</xdr:row>
      <xdr:rowOff>160173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11918"/>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4273</xdr:rowOff>
    </xdr:from>
    <xdr:to>
      <xdr:col>24</xdr:col>
      <xdr:colOff>114300</xdr:colOff>
      <xdr:row>56</xdr:row>
      <xdr:rowOff>105873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154150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100870</xdr:rowOff>
    </xdr:from>
    <xdr:to>
      <xdr:col>20</xdr:col>
      <xdr:colOff>38100</xdr:colOff>
      <xdr:row>56</xdr:row>
      <xdr:rowOff>31020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22147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40949</xdr:rowOff>
    </xdr:from>
    <xdr:to>
      <xdr:col>15</xdr:col>
      <xdr:colOff>101600</xdr:colOff>
      <xdr:row>56</xdr:row>
      <xdr:rowOff>142549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133676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59918</xdr:rowOff>
    </xdr:from>
    <xdr:to>
      <xdr:col>10</xdr:col>
      <xdr:colOff>165100</xdr:colOff>
      <xdr:row>56</xdr:row>
      <xdr:rowOff>161518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152645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109373</xdr:rowOff>
    </xdr:from>
    <xdr:to>
      <xdr:col>6</xdr:col>
      <xdr:colOff>38100</xdr:colOff>
      <xdr:row>57</xdr:row>
      <xdr:rowOff>39523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30650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64148</xdr:rowOff>
    </xdr:from>
    <xdr:to>
      <xdr:col>24</xdr:col>
      <xdr:colOff>63500</xdr:colOff>
      <xdr:row>78</xdr:row>
      <xdr:rowOff>70983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37248"/>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64148</xdr:rowOff>
    </xdr:from>
    <xdr:to>
      <xdr:col>19</xdr:col>
      <xdr:colOff>177800</xdr:colOff>
      <xdr:row>78</xdr:row>
      <xdr:rowOff>90894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7248"/>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76332</xdr:rowOff>
    </xdr:from>
    <xdr:to>
      <xdr:col>15</xdr:col>
      <xdr:colOff>50800</xdr:colOff>
      <xdr:row>78</xdr:row>
      <xdr:rowOff>90894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9432"/>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66067</xdr:rowOff>
    </xdr:from>
    <xdr:to>
      <xdr:col>10</xdr:col>
      <xdr:colOff>114300</xdr:colOff>
      <xdr:row>78</xdr:row>
      <xdr:rowOff>76332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916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20183</xdr:rowOff>
    </xdr:from>
    <xdr:to>
      <xdr:col>24</xdr:col>
      <xdr:colOff>114300</xdr:colOff>
      <xdr:row>78</xdr:row>
      <xdr:rowOff>121783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106560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13348</xdr:rowOff>
    </xdr:from>
    <xdr:to>
      <xdr:col>20</xdr:col>
      <xdr:colOff>38100</xdr:colOff>
      <xdr:row>78</xdr:row>
      <xdr:rowOff>114948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106075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40094</xdr:rowOff>
    </xdr:from>
    <xdr:to>
      <xdr:col>15</xdr:col>
      <xdr:colOff>101600</xdr:colOff>
      <xdr:row>78</xdr:row>
      <xdr:rowOff>141694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132821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25532</xdr:rowOff>
    </xdr:from>
    <xdr:to>
      <xdr:col>10</xdr:col>
      <xdr:colOff>165100</xdr:colOff>
      <xdr:row>78</xdr:row>
      <xdr:rowOff>127132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118259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15267</xdr:rowOff>
    </xdr:from>
    <xdr:to>
      <xdr:col>6</xdr:col>
      <xdr:colOff>38100</xdr:colOff>
      <xdr:row>78</xdr:row>
      <xdr:rowOff>116867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107994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13464</xdr:rowOff>
    </xdr:from>
    <xdr:to>
      <xdr:col>24</xdr:col>
      <xdr:colOff>63500</xdr:colOff>
      <xdr:row>99</xdr:row>
      <xdr:rowOff>59364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87014"/>
          <a:ext cx="8382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13464</xdr:rowOff>
    </xdr:from>
    <xdr:to>
      <xdr:col>19</xdr:col>
      <xdr:colOff>177800</xdr:colOff>
      <xdr:row>99</xdr:row>
      <xdr:rowOff>26885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87014"/>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26885</xdr:rowOff>
    </xdr:from>
    <xdr:to>
      <xdr:col>15</xdr:col>
      <xdr:colOff>50800</xdr:colOff>
      <xdr:row>99</xdr:row>
      <xdr:rowOff>106749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00435"/>
          <a:ext cx="8890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106749</xdr:rowOff>
    </xdr:from>
    <xdr:to>
      <xdr:col>10</xdr:col>
      <xdr:colOff>114300</xdr:colOff>
      <xdr:row>99</xdr:row>
      <xdr:rowOff>125233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80299"/>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8564</xdr:rowOff>
    </xdr:from>
    <xdr:to>
      <xdr:col>24</xdr:col>
      <xdr:colOff>114300</xdr:colOff>
      <xdr:row>99</xdr:row>
      <xdr:rowOff>110164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94941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9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134114</xdr:rowOff>
    </xdr:from>
    <xdr:to>
      <xdr:col>20</xdr:col>
      <xdr:colOff>38100</xdr:colOff>
      <xdr:row>99</xdr:row>
      <xdr:rowOff>64264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55391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147535</xdr:rowOff>
    </xdr:from>
    <xdr:to>
      <xdr:col>15</xdr:col>
      <xdr:colOff>101600</xdr:colOff>
      <xdr:row>99</xdr:row>
      <xdr:rowOff>77685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68812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55949</xdr:rowOff>
    </xdr:from>
    <xdr:to>
      <xdr:col>10</xdr:col>
      <xdr:colOff>165100</xdr:colOff>
      <xdr:row>99</xdr:row>
      <xdr:rowOff>157549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148676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74433</xdr:rowOff>
    </xdr:from>
    <xdr:to>
      <xdr:col>6</xdr:col>
      <xdr:colOff>38100</xdr:colOff>
      <xdr:row>100</xdr:row>
      <xdr:rowOff>4583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167160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98419</xdr:rowOff>
    </xdr:from>
    <xdr:to>
      <xdr:col>55</xdr:col>
      <xdr:colOff>0</xdr:colOff>
      <xdr:row>37</xdr:row>
      <xdr:rowOff>110005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42069"/>
          <a:ext cx="8382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98419</xdr:rowOff>
    </xdr:from>
    <xdr:to>
      <xdr:col>50</xdr:col>
      <xdr:colOff>114300</xdr:colOff>
      <xdr:row>37</xdr:row>
      <xdr:rowOff>124864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42069"/>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124864</xdr:rowOff>
    </xdr:from>
    <xdr:to>
      <xdr:col>45</xdr:col>
      <xdr:colOff>177800</xdr:colOff>
      <xdr:row>37</xdr:row>
      <xdr:rowOff>129268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68514"/>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129268</xdr:rowOff>
    </xdr:from>
    <xdr:to>
      <xdr:col>41</xdr:col>
      <xdr:colOff>50800</xdr:colOff>
      <xdr:row>37</xdr:row>
      <xdr:rowOff>145011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72918"/>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59205</xdr:rowOff>
    </xdr:from>
    <xdr:to>
      <xdr:col>55</xdr:col>
      <xdr:colOff>50800</xdr:colOff>
      <xdr:row>37</xdr:row>
      <xdr:rowOff>160805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37632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47619</xdr:rowOff>
    </xdr:from>
    <xdr:to>
      <xdr:col>50</xdr:col>
      <xdr:colOff>165100</xdr:colOff>
      <xdr:row>37</xdr:row>
      <xdr:rowOff>149219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140346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74064</xdr:rowOff>
    </xdr:from>
    <xdr:to>
      <xdr:col>46</xdr:col>
      <xdr:colOff>38100</xdr:colOff>
      <xdr:row>38</xdr:row>
      <xdr:rowOff>4214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166791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78468</xdr:rowOff>
    </xdr:from>
    <xdr:to>
      <xdr:col>41</xdr:col>
      <xdr:colOff>101600</xdr:colOff>
      <xdr:row>38</xdr:row>
      <xdr:rowOff>8618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171195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94211</xdr:rowOff>
    </xdr:from>
    <xdr:to>
      <xdr:col>36</xdr:col>
      <xdr:colOff>165100</xdr:colOff>
      <xdr:row>38</xdr:row>
      <xdr:rowOff>24361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135099</xdr:rowOff>
    </xdr:from>
    <xdr:to>
      <xdr:col>55</xdr:col>
      <xdr:colOff>0</xdr:colOff>
      <xdr:row>58</xdr:row>
      <xdr:rowOff>151795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79199"/>
          <a:ext cx="838200" cy="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43631</xdr:rowOff>
    </xdr:from>
    <xdr:to>
      <xdr:col>50</xdr:col>
      <xdr:colOff>114300</xdr:colOff>
      <xdr:row>58</xdr:row>
      <xdr:rowOff>151795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7731"/>
          <a:ext cx="889000" cy="1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43631</xdr:rowOff>
    </xdr:from>
    <xdr:to>
      <xdr:col>45</xdr:col>
      <xdr:colOff>177800</xdr:colOff>
      <xdr:row>58</xdr:row>
      <xdr:rowOff>136191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7731"/>
          <a:ext cx="889000" cy="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136191</xdr:rowOff>
    </xdr:from>
    <xdr:to>
      <xdr:col>41</xdr:col>
      <xdr:colOff>50800</xdr:colOff>
      <xdr:row>58</xdr:row>
      <xdr:rowOff>146669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8029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84299</xdr:rowOff>
    </xdr:from>
    <xdr:to>
      <xdr:col>55</xdr:col>
      <xdr:colOff>50800</xdr:colOff>
      <xdr:row>59</xdr:row>
      <xdr:rowOff>14449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170676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100995</xdr:rowOff>
    </xdr:from>
    <xdr:to>
      <xdr:col>50</xdr:col>
      <xdr:colOff>165100</xdr:colOff>
      <xdr:row>59</xdr:row>
      <xdr:rowOff>31145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22272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164281</xdr:rowOff>
    </xdr:from>
    <xdr:to>
      <xdr:col>46</xdr:col>
      <xdr:colOff>38100</xdr:colOff>
      <xdr:row>58</xdr:row>
      <xdr:rowOff>94431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110958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85391</xdr:rowOff>
    </xdr:from>
    <xdr:to>
      <xdr:col>41</xdr:col>
      <xdr:colOff>101600</xdr:colOff>
      <xdr:row>59</xdr:row>
      <xdr:rowOff>15541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95869</xdr:rowOff>
    </xdr:from>
    <xdr:to>
      <xdr:col>36</xdr:col>
      <xdr:colOff>165100</xdr:colOff>
      <xdr:row>59</xdr:row>
      <xdr:rowOff>26019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89283</xdr:rowOff>
    </xdr:from>
    <xdr:to>
      <xdr:col>55</xdr:col>
      <xdr:colOff>0</xdr:colOff>
      <xdr:row>78</xdr:row>
      <xdr:rowOff>133133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62383"/>
          <a:ext cx="8382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57863</xdr:rowOff>
    </xdr:from>
    <xdr:to>
      <xdr:col>50</xdr:col>
      <xdr:colOff>114300</xdr:colOff>
      <xdr:row>78</xdr:row>
      <xdr:rowOff>89283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59513"/>
          <a:ext cx="889000" cy="2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57863</xdr:rowOff>
    </xdr:from>
    <xdr:to>
      <xdr:col>45</xdr:col>
      <xdr:colOff>177800</xdr:colOff>
      <xdr:row>78</xdr:row>
      <xdr:rowOff>45937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59513"/>
          <a:ext cx="889000" cy="1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45937</xdr:rowOff>
    </xdr:from>
    <xdr:to>
      <xdr:col>41</xdr:col>
      <xdr:colOff>50800</xdr:colOff>
      <xdr:row>78</xdr:row>
      <xdr:rowOff>68059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19037"/>
          <a:ext cx="8890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82333</xdr:rowOff>
    </xdr:from>
    <xdr:to>
      <xdr:col>55</xdr:col>
      <xdr:colOff>50800</xdr:colOff>
      <xdr:row>79</xdr:row>
      <xdr:rowOff>12483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168710</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38483</xdr:rowOff>
    </xdr:from>
    <xdr:to>
      <xdr:col>50</xdr:col>
      <xdr:colOff>165100</xdr:colOff>
      <xdr:row>78</xdr:row>
      <xdr:rowOff>140083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131210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7063</xdr:rowOff>
    </xdr:from>
    <xdr:to>
      <xdr:col>46</xdr:col>
      <xdr:colOff>38100</xdr:colOff>
      <xdr:row>77</xdr:row>
      <xdr:rowOff>108663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125190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98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166587</xdr:rowOff>
    </xdr:from>
    <xdr:to>
      <xdr:col>41</xdr:col>
      <xdr:colOff>101600</xdr:colOff>
      <xdr:row>78</xdr:row>
      <xdr:rowOff>96737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87864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17259</xdr:rowOff>
    </xdr:from>
    <xdr:to>
      <xdr:col>36</xdr:col>
      <xdr:colOff>165100</xdr:colOff>
      <xdr:row>78</xdr:row>
      <xdr:rowOff>118859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109986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8012</xdr:rowOff>
    </xdr:from>
    <xdr:to>
      <xdr:col>55</xdr:col>
      <xdr:colOff>0</xdr:colOff>
      <xdr:row>98</xdr:row>
      <xdr:rowOff>117487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10112"/>
          <a:ext cx="838200" cy="1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117487</xdr:rowOff>
    </xdr:from>
    <xdr:to>
      <xdr:col>50</xdr:col>
      <xdr:colOff>114300</xdr:colOff>
      <xdr:row>98</xdr:row>
      <xdr:rowOff>132609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19587"/>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132609</xdr:rowOff>
    </xdr:from>
    <xdr:to>
      <xdr:col>45</xdr:col>
      <xdr:colOff>177800</xdr:colOff>
      <xdr:row>98</xdr:row>
      <xdr:rowOff>144455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3470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138485</xdr:rowOff>
    </xdr:from>
    <xdr:to>
      <xdr:col>41</xdr:col>
      <xdr:colOff>50800</xdr:colOff>
      <xdr:row>98</xdr:row>
      <xdr:rowOff>144455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40585"/>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128662</xdr:rowOff>
    </xdr:from>
    <xdr:to>
      <xdr:col>55</xdr:col>
      <xdr:colOff>50800</xdr:colOff>
      <xdr:row>98</xdr:row>
      <xdr:rowOff>58812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107089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66687</xdr:rowOff>
    </xdr:from>
    <xdr:to>
      <xdr:col>50</xdr:col>
      <xdr:colOff>165100</xdr:colOff>
      <xdr:row>98</xdr:row>
      <xdr:rowOff>168287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159414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81809</xdr:rowOff>
    </xdr:from>
    <xdr:to>
      <xdr:col>46</xdr:col>
      <xdr:colOff>38100</xdr:colOff>
      <xdr:row>99</xdr:row>
      <xdr:rowOff>11959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93655</xdr:rowOff>
    </xdr:from>
    <xdr:to>
      <xdr:col>41</xdr:col>
      <xdr:colOff>101600</xdr:colOff>
      <xdr:row>99</xdr:row>
      <xdr:rowOff>23805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14932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87685</xdr:rowOff>
    </xdr:from>
    <xdr:to>
      <xdr:col>36</xdr:col>
      <xdr:colOff>165100</xdr:colOff>
      <xdr:row>99</xdr:row>
      <xdr:rowOff>17835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8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137471</xdr:rowOff>
    </xdr:from>
    <xdr:to>
      <xdr:col>85</xdr:col>
      <xdr:colOff>127000</xdr:colOff>
      <xdr:row>39</xdr:row>
      <xdr:rowOff>17399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2571"/>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137471</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2571"/>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30410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6960"/>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47707</xdr:rowOff>
    </xdr:from>
    <xdr:to>
      <xdr:col>71</xdr:col>
      <xdr:colOff>177800</xdr:colOff>
      <xdr:row>39</xdr:row>
      <xdr:rowOff>30410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62807"/>
          <a:ext cx="889000" cy="1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138049</xdr:rowOff>
    </xdr:from>
    <xdr:to>
      <xdr:col>85</xdr:col>
      <xdr:colOff>177800</xdr:colOff>
      <xdr:row>39</xdr:row>
      <xdr:rowOff>68199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52976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86671</xdr:rowOff>
    </xdr:from>
    <xdr:to>
      <xdr:col>81</xdr:col>
      <xdr:colOff>101600</xdr:colOff>
      <xdr:row>39</xdr:row>
      <xdr:rowOff>16821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7948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151060</xdr:rowOff>
    </xdr:from>
    <xdr:to>
      <xdr:col>72</xdr:col>
      <xdr:colOff>38100</xdr:colOff>
      <xdr:row>39</xdr:row>
      <xdr:rowOff>81210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72337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5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168357</xdr:rowOff>
    </xdr:from>
    <xdr:to>
      <xdr:col>67</xdr:col>
      <xdr:colOff>101600</xdr:colOff>
      <xdr:row>38</xdr:row>
      <xdr:rowOff>98507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89634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0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87547</xdr:rowOff>
    </xdr:from>
    <xdr:to>
      <xdr:col>85</xdr:col>
      <xdr:colOff>127000</xdr:colOff>
      <xdr:row>77</xdr:row>
      <xdr:rowOff>89531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89197"/>
          <a:ext cx="8382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89531</xdr:rowOff>
    </xdr:from>
    <xdr:to>
      <xdr:col>81</xdr:col>
      <xdr:colOff>50800</xdr:colOff>
      <xdr:row>77</xdr:row>
      <xdr:rowOff>98625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9118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98625</xdr:rowOff>
    </xdr:from>
    <xdr:to>
      <xdr:col>76</xdr:col>
      <xdr:colOff>114300</xdr:colOff>
      <xdr:row>77</xdr:row>
      <xdr:rowOff>106096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0027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99411</xdr:rowOff>
    </xdr:from>
    <xdr:to>
      <xdr:col>71</xdr:col>
      <xdr:colOff>177800</xdr:colOff>
      <xdr:row>77</xdr:row>
      <xdr:rowOff>106096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106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36747</xdr:rowOff>
    </xdr:from>
    <xdr:to>
      <xdr:col>85</xdr:col>
      <xdr:colOff>177800</xdr:colOff>
      <xdr:row>77</xdr:row>
      <xdr:rowOff>138347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15174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38731</xdr:rowOff>
    </xdr:from>
    <xdr:to>
      <xdr:col>81</xdr:col>
      <xdr:colOff>101600</xdr:colOff>
      <xdr:row>77</xdr:row>
      <xdr:rowOff>140331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131458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47825</xdr:rowOff>
    </xdr:from>
    <xdr:to>
      <xdr:col>76</xdr:col>
      <xdr:colOff>165100</xdr:colOff>
      <xdr:row>77</xdr:row>
      <xdr:rowOff>149425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140552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55296</xdr:rowOff>
    </xdr:from>
    <xdr:to>
      <xdr:col>72</xdr:col>
      <xdr:colOff>38100</xdr:colOff>
      <xdr:row>77</xdr:row>
      <xdr:rowOff>156896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148023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48611</xdr:rowOff>
    </xdr:from>
    <xdr:to>
      <xdr:col>67</xdr:col>
      <xdr:colOff>101600</xdr:colOff>
      <xdr:row>77</xdr:row>
      <xdr:rowOff>150211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141338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37285</xdr:rowOff>
    </xdr:from>
    <xdr:to>
      <xdr:col>85</xdr:col>
      <xdr:colOff>127000</xdr:colOff>
      <xdr:row>98</xdr:row>
      <xdr:rowOff>40216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9385"/>
          <a:ext cx="8382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27491</xdr:rowOff>
    </xdr:from>
    <xdr:to>
      <xdr:col>81</xdr:col>
      <xdr:colOff>50800</xdr:colOff>
      <xdr:row>98</xdr:row>
      <xdr:rowOff>40216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58141"/>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27491</xdr:rowOff>
    </xdr:from>
    <xdr:to>
      <xdr:col>76</xdr:col>
      <xdr:colOff>114300</xdr:colOff>
      <xdr:row>98</xdr:row>
      <xdr:rowOff>66797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58141"/>
          <a:ext cx="889000" cy="2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58527</xdr:rowOff>
    </xdr:from>
    <xdr:to>
      <xdr:col>71</xdr:col>
      <xdr:colOff>177800</xdr:colOff>
      <xdr:row>98</xdr:row>
      <xdr:rowOff>66797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0627"/>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157935</xdr:rowOff>
    </xdr:from>
    <xdr:to>
      <xdr:col>85</xdr:col>
      <xdr:colOff>177800</xdr:colOff>
      <xdr:row>98</xdr:row>
      <xdr:rowOff>88085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160866</xdr:rowOff>
    </xdr:from>
    <xdr:to>
      <xdr:col>81</xdr:col>
      <xdr:colOff>101600</xdr:colOff>
      <xdr:row>98</xdr:row>
      <xdr:rowOff>91016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82143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148141</xdr:rowOff>
    </xdr:from>
    <xdr:to>
      <xdr:col>76</xdr:col>
      <xdr:colOff>165100</xdr:colOff>
      <xdr:row>97</xdr:row>
      <xdr:rowOff>78291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94818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3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15997</xdr:rowOff>
    </xdr:from>
    <xdr:to>
      <xdr:col>72</xdr:col>
      <xdr:colOff>38100</xdr:colOff>
      <xdr:row>98</xdr:row>
      <xdr:rowOff>117597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108724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7727</xdr:rowOff>
    </xdr:from>
    <xdr:to>
      <xdr:col>67</xdr:col>
      <xdr:colOff>101600</xdr:colOff>
      <xdr:row>98</xdr:row>
      <xdr:rowOff>109327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100454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132751</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47851"/>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131333</xdr:rowOff>
    </xdr:from>
    <xdr:to>
      <xdr:col>111</xdr:col>
      <xdr:colOff>177800</xdr:colOff>
      <xdr:row>38</xdr:row>
      <xdr:rowOff>132751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4643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128544</xdr:rowOff>
    </xdr:from>
    <xdr:to>
      <xdr:col>107</xdr:col>
      <xdr:colOff>50800</xdr:colOff>
      <xdr:row>38</xdr:row>
      <xdr:rowOff>131333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4364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119446</xdr:rowOff>
    </xdr:from>
    <xdr:to>
      <xdr:col>102</xdr:col>
      <xdr:colOff>114300</xdr:colOff>
      <xdr:row>38</xdr:row>
      <xdr:rowOff>128544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4546"/>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81951</xdr:rowOff>
    </xdr:from>
    <xdr:to>
      <xdr:col>112</xdr:col>
      <xdr:colOff>38100</xdr:colOff>
      <xdr:row>39</xdr:row>
      <xdr:rowOff>12101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3228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80533</xdr:rowOff>
    </xdr:from>
    <xdr:to>
      <xdr:col>107</xdr:col>
      <xdr:colOff>101600</xdr:colOff>
      <xdr:row>39</xdr:row>
      <xdr:rowOff>10683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1810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77744</xdr:rowOff>
    </xdr:from>
    <xdr:to>
      <xdr:col>102</xdr:col>
      <xdr:colOff>165100</xdr:colOff>
      <xdr:row>39</xdr:row>
      <xdr:rowOff>7894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170471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68646</xdr:rowOff>
    </xdr:from>
    <xdr:to>
      <xdr:col>98</xdr:col>
      <xdr:colOff>38100</xdr:colOff>
      <xdr:row>38</xdr:row>
      <xdr:rowOff>170246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161373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13556</xdr:rowOff>
    </xdr:from>
    <xdr:to>
      <xdr:col>116</xdr:col>
      <xdr:colOff>63500</xdr:colOff>
      <xdr:row>77</xdr:row>
      <xdr:rowOff>35198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15206"/>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35198</xdr:rowOff>
    </xdr:from>
    <xdr:to>
      <xdr:col>111</xdr:col>
      <xdr:colOff>177800</xdr:colOff>
      <xdr:row>77</xdr:row>
      <xdr:rowOff>57186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36848"/>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57186</xdr:rowOff>
    </xdr:from>
    <xdr:to>
      <xdr:col>107</xdr:col>
      <xdr:colOff>50800</xdr:colOff>
      <xdr:row>77</xdr:row>
      <xdr:rowOff>67005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58836"/>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67005</xdr:rowOff>
    </xdr:from>
    <xdr:to>
      <xdr:col>102</xdr:col>
      <xdr:colOff>114300</xdr:colOff>
      <xdr:row>77</xdr:row>
      <xdr:rowOff>112801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68655"/>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134206</xdr:rowOff>
    </xdr:from>
    <xdr:to>
      <xdr:col>116</xdr:col>
      <xdr:colOff>114300</xdr:colOff>
      <xdr:row>77</xdr:row>
      <xdr:rowOff>64356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112633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155848</xdr:rowOff>
    </xdr:from>
    <xdr:to>
      <xdr:col>112</xdr:col>
      <xdr:colOff>38100</xdr:colOff>
      <xdr:row>77</xdr:row>
      <xdr:rowOff>85998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77125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6386</xdr:rowOff>
    </xdr:from>
    <xdr:to>
      <xdr:col>107</xdr:col>
      <xdr:colOff>101600</xdr:colOff>
      <xdr:row>77</xdr:row>
      <xdr:rowOff>107986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99113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16205</xdr:rowOff>
    </xdr:from>
    <xdr:to>
      <xdr:col>102</xdr:col>
      <xdr:colOff>165100</xdr:colOff>
      <xdr:row>77</xdr:row>
      <xdr:rowOff>117805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108932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62001</xdr:rowOff>
    </xdr:from>
    <xdr:to>
      <xdr:col>98</xdr:col>
      <xdr:colOff>38100</xdr:colOff>
      <xdr:row>77</xdr:row>
      <xdr:rowOff>163601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154728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人件費については、定員適正化計画に基づき職員数の適正化に努めた結果、類似団体平均とほぼ同水準となっている。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物件費については、平成２９年度は類似団体平均と近い水準であったが、平成３０年度は地籍調査業務の事業費が減少（前年度比△１億５，２９２万円）したことで、類似団体平均から２８，０９４円下回った数値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高齢化に連動し年々増加傾向にあるが、平成２９年度まで実施していた臨時福祉給付金事業の終了により平成３０年度は減少となった。類似団体平均からは２６，８４６円下回った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平成２８年度に小学校建設事業（新規整備）を実施したことで一時的に事業費が伸び一人当たりのコストが上昇した。平成３０年度は一ヶ滝橋などの橋梁修繕事業（更新整備）の実施により前年度と比較すると１３，１４７円上昇した。類似団体平均と比較すると約半額と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123571</xdr:rowOff>
    </xdr:from>
    <xdr:to>
      <xdr:col>24</xdr:col>
      <xdr:colOff>63500</xdr:colOff>
      <xdr:row>36</xdr:row>
      <xdr:rowOff>52324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4321"/>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52324</xdr:rowOff>
    </xdr:from>
    <xdr:to>
      <xdr:col>19</xdr:col>
      <xdr:colOff>177800</xdr:colOff>
      <xdr:row>36</xdr:row>
      <xdr:rowOff>78232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452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163068</xdr:rowOff>
    </xdr:from>
    <xdr:to>
      <xdr:col>15</xdr:col>
      <xdr:colOff>50800</xdr:colOff>
      <xdr:row>36</xdr:row>
      <xdr:rowOff>78232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3818"/>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54229</xdr:rowOff>
    </xdr:from>
    <xdr:to>
      <xdr:col>10</xdr:col>
      <xdr:colOff>114300</xdr:colOff>
      <xdr:row>35</xdr:row>
      <xdr:rowOff>163068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4979"/>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72771</xdr:rowOff>
    </xdr:from>
    <xdr:to>
      <xdr:col>24</xdr:col>
      <xdr:colOff>114300</xdr:colOff>
      <xdr:row>36</xdr:row>
      <xdr:rowOff>2921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95648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xdr:rowOff>
    </xdr:from>
    <xdr:to>
      <xdr:col>20</xdr:col>
      <xdr:colOff>38100</xdr:colOff>
      <xdr:row>36</xdr:row>
      <xdr:rowOff>103124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119651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27432</xdr:rowOff>
    </xdr:from>
    <xdr:to>
      <xdr:col>15</xdr:col>
      <xdr:colOff>101600</xdr:colOff>
      <xdr:row>36</xdr:row>
      <xdr:rowOff>129032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112268</xdr:rowOff>
    </xdr:from>
    <xdr:to>
      <xdr:col>10</xdr:col>
      <xdr:colOff>165100</xdr:colOff>
      <xdr:row>36</xdr:row>
      <xdr:rowOff>42418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58945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3429</xdr:rowOff>
    </xdr:from>
    <xdr:to>
      <xdr:col>6</xdr:col>
      <xdr:colOff>38100</xdr:colOff>
      <xdr:row>35</xdr:row>
      <xdr:rowOff>105029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121556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166791</xdr:rowOff>
    </xdr:from>
    <xdr:to>
      <xdr:col>24</xdr:col>
      <xdr:colOff>63500</xdr:colOff>
      <xdr:row>58</xdr:row>
      <xdr:rowOff>19854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9441"/>
          <a:ext cx="8382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82029</xdr:rowOff>
    </xdr:from>
    <xdr:to>
      <xdr:col>19</xdr:col>
      <xdr:colOff>177800</xdr:colOff>
      <xdr:row>57</xdr:row>
      <xdr:rowOff>166791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4679"/>
          <a:ext cx="889000" cy="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82029</xdr:rowOff>
    </xdr:from>
    <xdr:to>
      <xdr:col>15</xdr:col>
      <xdr:colOff>50800</xdr:colOff>
      <xdr:row>58</xdr:row>
      <xdr:rowOff>31980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4679"/>
          <a:ext cx="889000" cy="1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31980</xdr:rowOff>
    </xdr:from>
    <xdr:to>
      <xdr:col>10</xdr:col>
      <xdr:colOff>114300</xdr:colOff>
      <xdr:row>58</xdr:row>
      <xdr:rowOff>70338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6080"/>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140504</xdr:rowOff>
    </xdr:from>
    <xdr:to>
      <xdr:col>24</xdr:col>
      <xdr:colOff>114300</xdr:colOff>
      <xdr:row>58</xdr:row>
      <xdr:rowOff>70654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115991</xdr:rowOff>
    </xdr:from>
    <xdr:to>
      <xdr:col>20</xdr:col>
      <xdr:colOff>38100</xdr:colOff>
      <xdr:row>58</xdr:row>
      <xdr:rowOff>46141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37268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31229</xdr:rowOff>
    </xdr:from>
    <xdr:to>
      <xdr:col>15</xdr:col>
      <xdr:colOff>101600</xdr:colOff>
      <xdr:row>57</xdr:row>
      <xdr:rowOff>132829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149356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7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152630</xdr:rowOff>
    </xdr:from>
    <xdr:to>
      <xdr:col>10</xdr:col>
      <xdr:colOff>165100</xdr:colOff>
      <xdr:row>58</xdr:row>
      <xdr:rowOff>82780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99307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0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19538</xdr:rowOff>
    </xdr:from>
    <xdr:to>
      <xdr:col>6</xdr:col>
      <xdr:colOff>38100</xdr:colOff>
      <xdr:row>58</xdr:row>
      <xdr:rowOff>121138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112265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5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102133</xdr:rowOff>
    </xdr:from>
    <xdr:to>
      <xdr:col>24</xdr:col>
      <xdr:colOff>63500</xdr:colOff>
      <xdr:row>77</xdr:row>
      <xdr:rowOff>167404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03783"/>
          <a:ext cx="838200" cy="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102133</xdr:rowOff>
    </xdr:from>
    <xdr:to>
      <xdr:col>19</xdr:col>
      <xdr:colOff>177800</xdr:colOff>
      <xdr:row>78</xdr:row>
      <xdr:rowOff>37832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3783"/>
          <a:ext cx="889000" cy="1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37832</xdr:rowOff>
    </xdr:from>
    <xdr:to>
      <xdr:col>15</xdr:col>
      <xdr:colOff>50800</xdr:colOff>
      <xdr:row>78</xdr:row>
      <xdr:rowOff>102961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0932"/>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102961</xdr:rowOff>
    </xdr:from>
    <xdr:to>
      <xdr:col>10</xdr:col>
      <xdr:colOff>114300</xdr:colOff>
      <xdr:row>78</xdr:row>
      <xdr:rowOff>141681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6061"/>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116604</xdr:rowOff>
    </xdr:from>
    <xdr:to>
      <xdr:col>24</xdr:col>
      <xdr:colOff>114300</xdr:colOff>
      <xdr:row>78</xdr:row>
      <xdr:rowOff>46754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31531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51333</xdr:rowOff>
    </xdr:from>
    <xdr:to>
      <xdr:col>20</xdr:col>
      <xdr:colOff>38100</xdr:colOff>
      <xdr:row>77</xdr:row>
      <xdr:rowOff>152933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144060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158482</xdr:rowOff>
    </xdr:from>
    <xdr:to>
      <xdr:col>15</xdr:col>
      <xdr:colOff>101600</xdr:colOff>
      <xdr:row>78</xdr:row>
      <xdr:rowOff>88632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79759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52161</xdr:rowOff>
    </xdr:from>
    <xdr:to>
      <xdr:col>10</xdr:col>
      <xdr:colOff>165100</xdr:colOff>
      <xdr:row>78</xdr:row>
      <xdr:rowOff>153761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144888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90881</xdr:rowOff>
    </xdr:from>
    <xdr:to>
      <xdr:col>6</xdr:col>
      <xdr:colOff>38100</xdr:colOff>
      <xdr:row>79</xdr:row>
      <xdr:rowOff>21031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12158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127212</xdr:rowOff>
    </xdr:from>
    <xdr:to>
      <xdr:col>24</xdr:col>
      <xdr:colOff>63500</xdr:colOff>
      <xdr:row>98</xdr:row>
      <xdr:rowOff>127634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9312"/>
          <a:ext cx="8382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127212</xdr:rowOff>
    </xdr:from>
    <xdr:to>
      <xdr:col>19</xdr:col>
      <xdr:colOff>177800</xdr:colOff>
      <xdr:row>98</xdr:row>
      <xdr:rowOff>138626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9312"/>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138626</xdr:rowOff>
    </xdr:from>
    <xdr:to>
      <xdr:col>15</xdr:col>
      <xdr:colOff>50800</xdr:colOff>
      <xdr:row>98</xdr:row>
      <xdr:rowOff>146554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0726"/>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140813</xdr:rowOff>
    </xdr:from>
    <xdr:to>
      <xdr:col>10</xdr:col>
      <xdr:colOff>114300</xdr:colOff>
      <xdr:row>98</xdr:row>
      <xdr:rowOff>146554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2913"/>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76834</xdr:rowOff>
    </xdr:from>
    <xdr:to>
      <xdr:col>24</xdr:col>
      <xdr:colOff>114300</xdr:colOff>
      <xdr:row>99</xdr:row>
      <xdr:rowOff>6984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76412</xdr:rowOff>
    </xdr:from>
    <xdr:to>
      <xdr:col>20</xdr:col>
      <xdr:colOff>38100</xdr:colOff>
      <xdr:row>99</xdr:row>
      <xdr:rowOff>6562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169139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87826</xdr:rowOff>
    </xdr:from>
    <xdr:to>
      <xdr:col>15</xdr:col>
      <xdr:colOff>101600</xdr:colOff>
      <xdr:row>99</xdr:row>
      <xdr:rowOff>17976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95754</xdr:rowOff>
    </xdr:from>
    <xdr:to>
      <xdr:col>10</xdr:col>
      <xdr:colOff>165100</xdr:colOff>
      <xdr:row>99</xdr:row>
      <xdr:rowOff>25904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17031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90013</xdr:rowOff>
    </xdr:from>
    <xdr:to>
      <xdr:col>6</xdr:col>
      <xdr:colOff>38100</xdr:colOff>
      <xdr:row>99</xdr:row>
      <xdr:rowOff>20163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40585</xdr:rowOff>
    </xdr:from>
    <xdr:to>
      <xdr:col>55</xdr:col>
      <xdr:colOff>0</xdr:colOff>
      <xdr:row>56</xdr:row>
      <xdr:rowOff>46025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1785"/>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40585</xdr:rowOff>
    </xdr:from>
    <xdr:to>
      <xdr:col>50</xdr:col>
      <xdr:colOff>114300</xdr:colOff>
      <xdr:row>56</xdr:row>
      <xdr:rowOff>53084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1785"/>
          <a:ext cx="889000" cy="1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53084</xdr:rowOff>
    </xdr:from>
    <xdr:to>
      <xdr:col>45</xdr:col>
      <xdr:colOff>177800</xdr:colOff>
      <xdr:row>56</xdr:row>
      <xdr:rowOff>74481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54284"/>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74481</xdr:rowOff>
    </xdr:from>
    <xdr:to>
      <xdr:col>41</xdr:col>
      <xdr:colOff>50800</xdr:colOff>
      <xdr:row>56</xdr:row>
      <xdr:rowOff>112096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75681"/>
          <a:ext cx="889000" cy="3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166675</xdr:rowOff>
    </xdr:from>
    <xdr:to>
      <xdr:col>55</xdr:col>
      <xdr:colOff>50800</xdr:colOff>
      <xdr:row>56</xdr:row>
      <xdr:rowOff>96825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18102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161235</xdr:rowOff>
    </xdr:from>
    <xdr:to>
      <xdr:col>50</xdr:col>
      <xdr:colOff>165100</xdr:colOff>
      <xdr:row>56</xdr:row>
      <xdr:rowOff>91385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107912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2284</xdr:rowOff>
    </xdr:from>
    <xdr:to>
      <xdr:col>46</xdr:col>
      <xdr:colOff>38100</xdr:colOff>
      <xdr:row>56</xdr:row>
      <xdr:rowOff>103884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120411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23681</xdr:rowOff>
    </xdr:from>
    <xdr:to>
      <xdr:col>41</xdr:col>
      <xdr:colOff>101600</xdr:colOff>
      <xdr:row>56</xdr:row>
      <xdr:rowOff>125281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141808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61296</xdr:rowOff>
    </xdr:from>
    <xdr:to>
      <xdr:col>36</xdr:col>
      <xdr:colOff>165100</xdr:colOff>
      <xdr:row>56</xdr:row>
      <xdr:rowOff>162896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117509</xdr:rowOff>
    </xdr:from>
    <xdr:to>
      <xdr:col>55</xdr:col>
      <xdr:colOff>0</xdr:colOff>
      <xdr:row>77</xdr:row>
      <xdr:rowOff>162263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19159"/>
          <a:ext cx="8382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130333</xdr:rowOff>
    </xdr:from>
    <xdr:to>
      <xdr:col>50</xdr:col>
      <xdr:colOff>114300</xdr:colOff>
      <xdr:row>77</xdr:row>
      <xdr:rowOff>162263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31983"/>
          <a:ext cx="889000" cy="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130333</xdr:rowOff>
    </xdr:from>
    <xdr:to>
      <xdr:col>45</xdr:col>
      <xdr:colOff>177800</xdr:colOff>
      <xdr:row>77</xdr:row>
      <xdr:rowOff>165771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31983"/>
          <a:ext cx="889000" cy="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165771</xdr:rowOff>
    </xdr:from>
    <xdr:to>
      <xdr:col>41</xdr:col>
      <xdr:colOff>50800</xdr:colOff>
      <xdr:row>78</xdr:row>
      <xdr:rowOff>1848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67421"/>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66709</xdr:rowOff>
    </xdr:from>
    <xdr:to>
      <xdr:col>55</xdr:col>
      <xdr:colOff>50800</xdr:colOff>
      <xdr:row>77</xdr:row>
      <xdr:rowOff>168309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153086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111463</xdr:rowOff>
    </xdr:from>
    <xdr:to>
      <xdr:col>50</xdr:col>
      <xdr:colOff>165100</xdr:colOff>
      <xdr:row>78</xdr:row>
      <xdr:rowOff>41613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32740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0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79533</xdr:rowOff>
    </xdr:from>
    <xdr:to>
      <xdr:col>46</xdr:col>
      <xdr:colOff>38100</xdr:colOff>
      <xdr:row>78</xdr:row>
      <xdr:rowOff>9683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114971</xdr:rowOff>
    </xdr:from>
    <xdr:to>
      <xdr:col>41</xdr:col>
      <xdr:colOff>101600</xdr:colOff>
      <xdr:row>78</xdr:row>
      <xdr:rowOff>45121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36248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0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122498</xdr:rowOff>
    </xdr:from>
    <xdr:to>
      <xdr:col>36</xdr:col>
      <xdr:colOff>165100</xdr:colOff>
      <xdr:row>78</xdr:row>
      <xdr:rowOff>52648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43775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1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114129</xdr:rowOff>
    </xdr:from>
    <xdr:to>
      <xdr:col>55</xdr:col>
      <xdr:colOff>0</xdr:colOff>
      <xdr:row>98</xdr:row>
      <xdr:rowOff>1205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44779"/>
          <a:ext cx="838200" cy="5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xdr:rowOff>
    </xdr:from>
    <xdr:to>
      <xdr:col>50</xdr:col>
      <xdr:colOff>114300</xdr:colOff>
      <xdr:row>98</xdr:row>
      <xdr:rowOff>4533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03305"/>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157037</xdr:rowOff>
    </xdr:from>
    <xdr:to>
      <xdr:col>45</xdr:col>
      <xdr:colOff>177800</xdr:colOff>
      <xdr:row>98</xdr:row>
      <xdr:rowOff>4533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87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137057</xdr:rowOff>
    </xdr:from>
    <xdr:to>
      <xdr:col>41</xdr:col>
      <xdr:colOff>50800</xdr:colOff>
      <xdr:row>97</xdr:row>
      <xdr:rowOff>157037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770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63329</xdr:rowOff>
    </xdr:from>
    <xdr:to>
      <xdr:col>55</xdr:col>
      <xdr:colOff>50800</xdr:colOff>
      <xdr:row>97</xdr:row>
      <xdr:rowOff>164929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149706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121855</xdr:rowOff>
    </xdr:from>
    <xdr:to>
      <xdr:col>50</xdr:col>
      <xdr:colOff>165100</xdr:colOff>
      <xdr:row>98</xdr:row>
      <xdr:rowOff>52005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125183</xdr:rowOff>
    </xdr:from>
    <xdr:to>
      <xdr:col>46</xdr:col>
      <xdr:colOff>38100</xdr:colOff>
      <xdr:row>98</xdr:row>
      <xdr:rowOff>55333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106237</xdr:rowOff>
    </xdr:from>
    <xdr:to>
      <xdr:col>41</xdr:col>
      <xdr:colOff>101600</xdr:colOff>
      <xdr:row>98</xdr:row>
      <xdr:rowOff>36387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86257</xdr:rowOff>
    </xdr:from>
    <xdr:to>
      <xdr:col>36</xdr:col>
      <xdr:colOff>165100</xdr:colOff>
      <xdr:row>98</xdr:row>
      <xdr:rowOff>16407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112040</xdr:rowOff>
    </xdr:from>
    <xdr:to>
      <xdr:col>85</xdr:col>
      <xdr:colOff>127000</xdr:colOff>
      <xdr:row>38</xdr:row>
      <xdr:rowOff>147015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27140"/>
          <a:ext cx="8382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82298</xdr:rowOff>
    </xdr:from>
    <xdr:to>
      <xdr:col>81</xdr:col>
      <xdr:colOff>50800</xdr:colOff>
      <xdr:row>38</xdr:row>
      <xdr:rowOff>147015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425948"/>
          <a:ext cx="889000" cy="2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82298</xdr:rowOff>
    </xdr:from>
    <xdr:to>
      <xdr:col>76</xdr:col>
      <xdr:colOff>114300</xdr:colOff>
      <xdr:row>37</xdr:row>
      <xdr:rowOff>102918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25948"/>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102918</xdr:rowOff>
    </xdr:from>
    <xdr:to>
      <xdr:col>71</xdr:col>
      <xdr:colOff>177800</xdr:colOff>
      <xdr:row>38</xdr:row>
      <xdr:rowOff>21628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46568"/>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61240</xdr:rowOff>
    </xdr:from>
    <xdr:to>
      <xdr:col>85</xdr:col>
      <xdr:colOff>177800</xdr:colOff>
      <xdr:row>38</xdr:row>
      <xdr:rowOff>162840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147617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96215</xdr:rowOff>
    </xdr:from>
    <xdr:to>
      <xdr:col>81</xdr:col>
      <xdr:colOff>101600</xdr:colOff>
      <xdr:row>39</xdr:row>
      <xdr:rowOff>26365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17492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31498</xdr:rowOff>
    </xdr:from>
    <xdr:to>
      <xdr:col>76</xdr:col>
      <xdr:colOff>165100</xdr:colOff>
      <xdr:row>37</xdr:row>
      <xdr:rowOff>133098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124225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52118</xdr:rowOff>
    </xdr:from>
    <xdr:to>
      <xdr:col>72</xdr:col>
      <xdr:colOff>38100</xdr:colOff>
      <xdr:row>37</xdr:row>
      <xdr:rowOff>153718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144846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142278</xdr:rowOff>
    </xdr:from>
    <xdr:to>
      <xdr:col>67</xdr:col>
      <xdr:colOff>101600</xdr:colOff>
      <xdr:row>38</xdr:row>
      <xdr:rowOff>72428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63555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92618</xdr:rowOff>
    </xdr:from>
    <xdr:to>
      <xdr:col>85</xdr:col>
      <xdr:colOff>127000</xdr:colOff>
      <xdr:row>57</xdr:row>
      <xdr:rowOff>111120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865268"/>
          <a:ext cx="8382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138941</xdr:rowOff>
    </xdr:from>
    <xdr:to>
      <xdr:col>81</xdr:col>
      <xdr:colOff>50800</xdr:colOff>
      <xdr:row>57</xdr:row>
      <xdr:rowOff>92618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568691"/>
          <a:ext cx="889000" cy="2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138941</xdr:rowOff>
    </xdr:from>
    <xdr:to>
      <xdr:col>76</xdr:col>
      <xdr:colOff>114300</xdr:colOff>
      <xdr:row>57</xdr:row>
      <xdr:rowOff>85430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568691"/>
          <a:ext cx="889000" cy="2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31156</xdr:rowOff>
    </xdr:from>
    <xdr:to>
      <xdr:col>71</xdr:col>
      <xdr:colOff>177800</xdr:colOff>
      <xdr:row>57</xdr:row>
      <xdr:rowOff>85430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03806"/>
          <a:ext cx="8890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60320</xdr:rowOff>
    </xdr:from>
    <xdr:to>
      <xdr:col>85</xdr:col>
      <xdr:colOff>177800</xdr:colOff>
      <xdr:row>57</xdr:row>
      <xdr:rowOff>161920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146697</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41818</xdr:rowOff>
    </xdr:from>
    <xdr:to>
      <xdr:col>81</xdr:col>
      <xdr:colOff>101600</xdr:colOff>
      <xdr:row>57</xdr:row>
      <xdr:rowOff>143418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134545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88141</xdr:rowOff>
    </xdr:from>
    <xdr:to>
      <xdr:col>76</xdr:col>
      <xdr:colOff>165100</xdr:colOff>
      <xdr:row>56</xdr:row>
      <xdr:rowOff>18291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5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34818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29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34630</xdr:rowOff>
    </xdr:from>
    <xdr:to>
      <xdr:col>72</xdr:col>
      <xdr:colOff>38100</xdr:colOff>
      <xdr:row>57</xdr:row>
      <xdr:rowOff>136230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127357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151806</xdr:rowOff>
    </xdr:from>
    <xdr:to>
      <xdr:col>67</xdr:col>
      <xdr:colOff>101600</xdr:colOff>
      <xdr:row>57</xdr:row>
      <xdr:rowOff>81956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137471</xdr:rowOff>
    </xdr:from>
    <xdr:to>
      <xdr:col>85</xdr:col>
      <xdr:colOff>127000</xdr:colOff>
      <xdr:row>79</xdr:row>
      <xdr:rowOff>17399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10571"/>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137471</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10571"/>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30411</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7496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47707</xdr:rowOff>
    </xdr:from>
    <xdr:to>
      <xdr:col>71</xdr:col>
      <xdr:colOff>177800</xdr:colOff>
      <xdr:row>79</xdr:row>
      <xdr:rowOff>30411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420807"/>
          <a:ext cx="889000" cy="1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138049</xdr:rowOff>
    </xdr:from>
    <xdr:to>
      <xdr:col>85</xdr:col>
      <xdr:colOff>177800</xdr:colOff>
      <xdr:row>79</xdr:row>
      <xdr:rowOff>68199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52976</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86671</xdr:rowOff>
    </xdr:from>
    <xdr:to>
      <xdr:col>81</xdr:col>
      <xdr:colOff>101600</xdr:colOff>
      <xdr:row>79</xdr:row>
      <xdr:rowOff>16821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7948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151061</xdr:rowOff>
    </xdr:from>
    <xdr:to>
      <xdr:col>72</xdr:col>
      <xdr:colOff>38100</xdr:colOff>
      <xdr:row>79</xdr:row>
      <xdr:rowOff>81211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72338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61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168357</xdr:rowOff>
    </xdr:from>
    <xdr:to>
      <xdr:col>67</xdr:col>
      <xdr:colOff>101600</xdr:colOff>
      <xdr:row>78</xdr:row>
      <xdr:rowOff>98507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89634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87547</xdr:rowOff>
    </xdr:from>
    <xdr:to>
      <xdr:col>85</xdr:col>
      <xdr:colOff>127000</xdr:colOff>
      <xdr:row>97</xdr:row>
      <xdr:rowOff>89531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18197"/>
          <a:ext cx="8382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89531</xdr:rowOff>
    </xdr:from>
    <xdr:to>
      <xdr:col>81</xdr:col>
      <xdr:colOff>50800</xdr:colOff>
      <xdr:row>97</xdr:row>
      <xdr:rowOff>98625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2018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98625</xdr:rowOff>
    </xdr:from>
    <xdr:to>
      <xdr:col>76</xdr:col>
      <xdr:colOff>114300</xdr:colOff>
      <xdr:row>97</xdr:row>
      <xdr:rowOff>106096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2927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99411</xdr:rowOff>
    </xdr:from>
    <xdr:to>
      <xdr:col>71</xdr:col>
      <xdr:colOff>177800</xdr:colOff>
      <xdr:row>97</xdr:row>
      <xdr:rowOff>106096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3006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36747</xdr:rowOff>
    </xdr:from>
    <xdr:to>
      <xdr:col>85</xdr:col>
      <xdr:colOff>177800</xdr:colOff>
      <xdr:row>97</xdr:row>
      <xdr:rowOff>138347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15174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38731</xdr:rowOff>
    </xdr:from>
    <xdr:to>
      <xdr:col>81</xdr:col>
      <xdr:colOff>101600</xdr:colOff>
      <xdr:row>97</xdr:row>
      <xdr:rowOff>140331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131458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47825</xdr:rowOff>
    </xdr:from>
    <xdr:to>
      <xdr:col>76</xdr:col>
      <xdr:colOff>165100</xdr:colOff>
      <xdr:row>97</xdr:row>
      <xdr:rowOff>149425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55296</xdr:rowOff>
    </xdr:from>
    <xdr:to>
      <xdr:col>72</xdr:col>
      <xdr:colOff>38100</xdr:colOff>
      <xdr:row>97</xdr:row>
      <xdr:rowOff>156896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148023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48611</xdr:rowOff>
    </xdr:from>
    <xdr:to>
      <xdr:col>67</xdr:col>
      <xdr:colOff>101600</xdr:colOff>
      <xdr:row>97</xdr:row>
      <xdr:rowOff>150211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141338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平成２８年度に公共施設等整備基金を始めとする基金への積立金の増などにより類似団体平均を上回ったが、平成２９年度は同水準となった。平成３０年度は地籍調査業務の事業費の減少により前年度から１９，３０２円の減少となった。</a:t>
          </a:r>
        </a:p>
        <a:p>
          <a:r>
            <a:rPr kumimoji="1" lang="ja-JP" altLang="en-US" sz="1300">
              <a:latin typeface="ＭＳ Ｐゴシック" panose="020B0600070205080204" pitchFamily="50" charset="-128"/>
              <a:ea typeface="ＭＳ Ｐゴシック" panose="020B0600070205080204" pitchFamily="50" charset="-128"/>
            </a:rPr>
            <a:t>民生費については、平成２９年度は放課後児童クラブ建設事業の実施により一時的に上昇した。平成３０年度は減少したものの、後期高齢者医療特別会計に対する繰出金（医療給付費負担金分）が増加したため、平成２８年度と比較すると３，８４７円上昇した数値となっている。類似団体平均からは５０，９８１円下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教育費については、平成２８年度に小学校建設を実施したことから、類似団体平均を上回ったが、平成２９年度からは下回った水準となっている。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農林水産業費は、農業集落排水事業特別会計への繰出金が多額であることから、類似団体平均を上回った水準となっている。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実質収支額の割合（実質収支比率）は一般的に３％から５％程度が望ましいとされているが、本町は近年４％から７％台で推移している。平成２７年度は徴収猶予していた特別土地保有税が収入になったため、数値が大幅に増加したが、平成２８年度からは例年並みの数値となった。今後も経常一般財源たる標準財政規模を意識した予算編成を行っていく必要がある。</a:t>
          </a:r>
        </a:p>
        <a:p>
          <a:r>
            <a:rPr kumimoji="1" lang="ja-JP" altLang="en-US" sz="1400">
              <a:latin typeface="ＭＳ ゴシック" pitchFamily="49" charset="-128"/>
              <a:ea typeface="ＭＳ ゴシック" pitchFamily="49" charset="-128"/>
            </a:rPr>
            <a:t>また、財政調整基金は長期的な視野に立った計画的な財政運営を行うため、決算余剰金等を適切に積み立てていく。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一般会計及び公営事業会計の実質収支額が黒字又は資金不足に該当がないため、連結実質赤字比率も各年度において黒字となっている。</a:t>
          </a:r>
        </a:p>
        <a:p>
          <a:r>
            <a:rPr kumimoji="1" lang="ja-JP" altLang="en-US" sz="1400">
              <a:latin typeface="ＭＳ ゴシック" pitchFamily="49" charset="-128"/>
              <a:ea typeface="ＭＳ ゴシック" pitchFamily="49" charset="-128"/>
            </a:rPr>
            <a:t>ガス事業会計が標準財政規模比において最も大きな割合を占めているが、これは各年度において流動資産が流動負債の額を一定規模以上、上回っているためである。</a:t>
          </a:r>
        </a:p>
        <a:p>
          <a:r>
            <a:rPr kumimoji="1" lang="ja-JP" altLang="en-US" sz="1400">
              <a:latin typeface="ＭＳ ゴシック" pitchFamily="49" charset="-128"/>
              <a:ea typeface="ＭＳ ゴシック" pitchFamily="49" charset="-128"/>
            </a:rPr>
            <a:t>一般会計については、前年度に比べ、実質収支額が減少したため、標準財政規模比が減少した。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々減少してきている。主な理由として、新規の債務負担行為を控えてきたことと、地方債発行の際には、過疎対策事業債を始め、交付税算入率の高い事業債を優先的に活用してきたことが挙げられる。</a:t>
          </a:r>
        </a:p>
        <a:p>
          <a:r>
            <a:rPr kumimoji="1" lang="ja-JP" altLang="en-US" sz="1400">
              <a:latin typeface="ＭＳ ゴシック" pitchFamily="49" charset="-128"/>
              <a:ea typeface="ＭＳ ゴシック" pitchFamily="49" charset="-128"/>
            </a:rPr>
            <a:t>今後も地方債残高は高い水準が続くため、地方債の発行は抑制し、発行する際は交付税算入率の高い事業債を活用するなどして、財政健全化を図っていく。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将来負担比率の分子は減少してきている。</a:t>
          </a:r>
        </a:p>
        <a:p>
          <a:r>
            <a:rPr kumimoji="1" lang="ja-JP" altLang="en-US" sz="1400">
              <a:latin typeface="ＭＳ ゴシック" pitchFamily="49" charset="-128"/>
              <a:ea typeface="ＭＳ ゴシック" pitchFamily="49" charset="-128"/>
            </a:rPr>
            <a:t>主な理由は、公営企業債の償還に関して繰入を行っている農業集落排水事業において、新たに起債を行っていないことから「公営企業債等繰入見込額」が減少してきているためである。</a:t>
          </a:r>
        </a:p>
        <a:p>
          <a:r>
            <a:rPr kumimoji="1" lang="ja-JP" altLang="en-US" sz="1400">
              <a:latin typeface="ＭＳ ゴシック" pitchFamily="49" charset="-128"/>
              <a:ea typeface="ＭＳ ゴシック" pitchFamily="49" charset="-128"/>
            </a:rPr>
            <a:t>また、「債務負担行為に基づく支出予定額」も減少してきている。</a:t>
          </a:r>
        </a:p>
        <a:p>
          <a:r>
            <a:rPr kumimoji="1" lang="ja-JP" altLang="en-US" sz="1400">
              <a:latin typeface="ＭＳ ゴシック" pitchFamily="49" charset="-128"/>
              <a:ea typeface="ＭＳ ゴシック" pitchFamily="49" charset="-128"/>
            </a:rPr>
            <a:t>今後は、地方債発行の抑制と決算余剰金等を用いた積立を確実に行い、将来負担の軽減を図る。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基金全体で８５百万円の増加となった。主なものは財政調整基金への積み立て（決算剰余金等）である。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役場庁舎の建設事業などを計画していることから、財政調整基金を取り崩して公共施設等整備基金に積み立てることを検討している。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公共施設等整備基金：公共施設等の建設、改修その他の整備に要する経費に充てる財源。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地域農業推進基金：耕作放棄地の解消、後継者の育成のため、地域営農組織等の施設整備を推進する。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地域農業推進基金：営農組織等の農業機械の整備等の補助のため２３百万円を取り崩したことで減少となった。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公共施設等整備基金：役場庁舎の建設にあたり積み立てを検討していく。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決算剰余金等の積み立て（翌年度に繰越してから１／２以上の積み立てをしている）により１０７百万円の増加となった。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今後計画している役場庁舎の建設にあたり公共施設等整備基金に積み替えることを検討しているため、今後は減少する見込みである。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取り崩しはなく、運用益（利子）分のみの増加となった。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地方債の償還予定を踏まえ、計画的な積み立てを行っていく。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BC1671-9E2A-45C1-B465-E0DF539D5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25E440-20DD-4C35-A530-6E9E4E2F6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DB58C9-D899-454C-AA71-9FC37F3CFF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430AC82-844C-4EBA-AF55-3BC5B1D9FE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F047AB-1737-432B-B42E-4F20CE758EF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EFE62BF-C98D-458E-911E-532E434BF03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0EF987-D783-4DA8-8EC5-092A0E743C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CA25C41-787D-4FF7-8578-9F8C52FB3C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B341BC-F556-4818-A77B-AD578FFBAF3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AC1910F-EF57-40AA-AE3A-34C229BE55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26B548-6432-4D7C-BBFA-9AA279109EA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E983DD-3D9C-4D9D-BC73-591D0EE01A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82AA687-EB8E-4D33-B555-1CD1FC6BE0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8556A3-CA48-40ED-8D65-06E5C551B6C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CA89E5C-E217-45DE-903D-70BF99359F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B3DCE90-646C-470B-9568-B59C11DEEDA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48E6CE8-0C5F-4595-BE32-54B92A51AD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8C9A60F-7647-4FCE-AC8D-D1417FAB857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7865966-FEFA-4932-8A6D-356F6ABFA8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B377CE-041B-43FC-8A57-109D281B92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6795EAF-056D-48F2-A43E-209451CC30C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E2FC808-235B-4DBD-AB2D-CA3D45A98A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29409DD-6335-406D-AA26-4F55BF9E07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899372-1E63-44CF-8508-F587EE4203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7465CA-C0D3-479A-9E50-628994496E0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5439DF-7D59-43A7-BD6C-0911DF01865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3E0D90-3392-4DAF-ABDD-9597B1CE19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BCD1FCB-57EC-4640-9EB3-089E6FE7FA2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721E8AC-DA97-49B8-891D-714271BAD0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E6721F5-5F99-4AA9-9386-CEA10AB4D44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5637FE4-F42B-4DCB-AA5E-F703D320EBC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4000947-D3B3-4C9A-983C-BB4D76229A3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5F88B7A-F08A-41A8-B102-34658849179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0E23131-4AF6-4D75-AD7D-C78FE118F3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9A8303A-7A24-43DF-B547-B189A1BBA54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0339BD5-C398-42AA-B20C-288F56A8C3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BC50CAB-41D0-43ED-9348-6E12BD04C90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29DB871-1DF4-4D21-8236-C11C18053E7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6449D87-F81E-4E8A-906A-90E38E5012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82A1208-38A4-4F99-B397-F05D1AB0084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AD08F79-2F6B-4576-BA05-FE48042C0D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74C4C3A-59F1-4654-876E-862CB732CC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5E33B98-BA01-450B-9856-0CFBA5A2B1E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5D77BB2-FE00-40E7-8E3E-0FD3B342DD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BFA7CBB-07AB-4F2C-8D91-9412F4F1DFF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02AF731-BC06-462A-89F9-05E3B231718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については、類似団体と比べ低い水準にあるが、今後償却率は上昇していくため、それぞれの公共施設等の個別施設計画を策定し、当該計画に基づいた施設の維持管理を適切に進めていく方針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8F72259-C930-4952-A485-574D30634F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CA7489F-C13B-45DE-AA02-5BFD95A65F1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08DBFC1-AE1B-4A3F-B19A-E290DF49951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49262EA-732A-4CE5-A23E-4F6E4991F6A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87FD3D5D-F253-41CE-AB86-0199D946C07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2B3C1AD-C22C-4C43-87D2-471D600D7B1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48D4CC6A-E618-4A8E-B93B-CE9653A8854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9C55562-F786-4398-B86E-9C14D3AE5F5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C8FE15EB-3C14-49C5-B753-20C87FB0383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D44746B-D29B-46A2-AA66-962A836B24F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A014DC6-6227-4AB5-A578-50D5B647410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B797AD38-33C2-44FD-AD14-DD880716B8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F7BA210-A3EA-4FF4-AD8B-FB88D59D4F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B2477197-70D2-4878-8662-F7CCE317D65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27AB6F0-756D-4B91-9ECF-3FB372634B2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30AC1AE-7C19-408C-8E43-8BDBF2FFF7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A623C89C-095F-4570-ADB8-08252F2AFB9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F402007-890C-44C1-AAA6-43DA99F9AC3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B67C583A-2048-4D68-B2DD-46DAA4CA636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5AD60516-0C7C-496F-9074-9C5BD06A0BB2}"/>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97C3D3-55A8-4BA1-BF9F-3967477360DE}"/>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9C6FE8F4-961E-4AF0-A3C6-9B363FEAC1ED}"/>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5F3969D5-6B80-40C8-8BFB-BC340454126F}"/>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7DA8B6BB-0D24-4B1D-8A80-BF374ADC2D6D}"/>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6E174003-9B2D-4661-A172-A532EEE0A6E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9D2D458E-6AE2-48EC-8AD1-C55B43851F89}"/>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6D8EFEFB-286C-4EB3-B535-AB50B5FB5F54}"/>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F1A713B2-A80F-4056-BA18-B0E325F6F865}"/>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3F72537-C665-4E60-A022-BF4B8027B9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4AF38F-3248-42D4-96BB-39AED80D33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56C63FB-1D45-4097-B27E-97F83AF759A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F23DB4-4942-4B88-9D34-0794F5ADA3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2635088-41FF-4F76-A7B2-63DA3E09B5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1" name="楕円 80">
          <a:extLst>
            <a:ext uri="{FF2B5EF4-FFF2-40B4-BE49-F238E27FC236}">
              <a16:creationId xmlns:a16="http://schemas.microsoft.com/office/drawing/2014/main" id="{EF0415C7-4F98-47FB-9C8F-A3F8B3254A37}"/>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82" name="有形固定資産減価償却率該当値テキスト">
          <a:extLst>
            <a:ext uri="{FF2B5EF4-FFF2-40B4-BE49-F238E27FC236}">
              <a16:creationId xmlns:a16="http://schemas.microsoft.com/office/drawing/2014/main" id="{333081C5-564F-471E-83E8-F38B07277C69}"/>
            </a:ext>
          </a:extLst>
        </xdr:cNvPr>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83" name="楕円 82">
          <a:extLst>
            <a:ext uri="{FF2B5EF4-FFF2-40B4-BE49-F238E27FC236}">
              <a16:creationId xmlns:a16="http://schemas.microsoft.com/office/drawing/2014/main" id="{45FD800B-50D9-41EF-A70C-15A9FE83293E}"/>
            </a:ext>
          </a:extLst>
        </xdr:cNvPr>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52161</xdr:rowOff>
    </xdr:to>
    <xdr:cxnSp macro="">
      <xdr:nvCxnSpPr>
        <xdr:cNvPr id="84" name="直線コネクタ 83">
          <a:extLst>
            <a:ext uri="{FF2B5EF4-FFF2-40B4-BE49-F238E27FC236}">
              <a16:creationId xmlns:a16="http://schemas.microsoft.com/office/drawing/2014/main" id="{EAC226F7-5504-4E46-B6A9-6C94E354B973}"/>
            </a:ext>
          </a:extLst>
        </xdr:cNvPr>
        <xdr:cNvCxnSpPr/>
      </xdr:nvCxnSpPr>
      <xdr:spPr>
        <a:xfrm flipV="1">
          <a:off x="4051300" y="626073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163558</xdr:rowOff>
    </xdr:from>
    <xdr:to>
      <xdr:col>15</xdr:col>
      <xdr:colOff>187325</xdr:colOff>
      <xdr:row>32</xdr:row>
      <xdr:rowOff>93708</xdr:rowOff>
    </xdr:to>
    <xdr:sp macro="" textlink="">
      <xdr:nvSpPr>
        <xdr:cNvPr id="85" name="楕円 84">
          <a:extLst>
            <a:ext uri="{FF2B5EF4-FFF2-40B4-BE49-F238E27FC236}">
              <a16:creationId xmlns:a16="http://schemas.microsoft.com/office/drawing/2014/main" id="{E487B9D1-F975-4BB0-8A55-274D51F15432}"/>
            </a:ext>
          </a:extLst>
        </xdr:cNvPr>
        <xdr:cNvSpPr/>
      </xdr:nvSpPr>
      <xdr:spPr>
        <a:xfrm>
          <a:off x="3238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42908</xdr:rowOff>
    </xdr:from>
    <xdr:to>
      <xdr:col>19</xdr:col>
      <xdr:colOff>136525</xdr:colOff>
      <xdr:row>32</xdr:row>
      <xdr:rowOff>52161</xdr:rowOff>
    </xdr:to>
    <xdr:cxnSp macro="">
      <xdr:nvCxnSpPr>
        <xdr:cNvPr id="86" name="直線コネクタ 85">
          <a:extLst>
            <a:ext uri="{FF2B5EF4-FFF2-40B4-BE49-F238E27FC236}">
              <a16:creationId xmlns:a16="http://schemas.microsoft.com/office/drawing/2014/main" id="{92F46648-27EB-4E28-AB68-6974818AE60D}"/>
            </a:ext>
          </a:extLst>
        </xdr:cNvPr>
        <xdr:cNvCxnSpPr/>
      </xdr:nvCxnSpPr>
      <xdr:spPr>
        <a:xfrm>
          <a:off x="3289300" y="630083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7" name="n_1aveValue有形固定資産減価償却率">
          <a:extLst>
            <a:ext uri="{FF2B5EF4-FFF2-40B4-BE49-F238E27FC236}">
              <a16:creationId xmlns:a16="http://schemas.microsoft.com/office/drawing/2014/main" id="{CD431B2E-42F5-4E58-9CD9-B37103885F2E}"/>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8" name="n_2aveValue有形固定資産減価償却率">
          <a:extLst>
            <a:ext uri="{FF2B5EF4-FFF2-40B4-BE49-F238E27FC236}">
              <a16:creationId xmlns:a16="http://schemas.microsoft.com/office/drawing/2014/main" id="{7F65C22C-4A1E-4B05-A6BA-6D949BA6369E}"/>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id="{C5C39500-3D09-4C14-830D-36F7E5D75685}"/>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90" name="n_1mainValue有形固定資産減価償却率">
          <a:extLst>
            <a:ext uri="{FF2B5EF4-FFF2-40B4-BE49-F238E27FC236}">
              <a16:creationId xmlns:a16="http://schemas.microsoft.com/office/drawing/2014/main" id="{2E28079B-5C63-45CD-8BEC-599F876FD907}"/>
            </a:ext>
          </a:extLst>
        </xdr:cNvPr>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84835</xdr:rowOff>
    </xdr:from>
    <xdr:ext cx="405111" cy="259045"/>
    <xdr:sp macro="" textlink="">
      <xdr:nvSpPr>
        <xdr:cNvPr id="91" name="n_2mainValue有形固定資産減価償却率">
          <a:extLst>
            <a:ext uri="{FF2B5EF4-FFF2-40B4-BE49-F238E27FC236}">
              <a16:creationId xmlns:a16="http://schemas.microsoft.com/office/drawing/2014/main" id="{FF084AF0-657D-4F3E-BCFD-BC3D0692170B}"/>
            </a:ext>
          </a:extLst>
        </xdr:cNvPr>
        <xdr:cNvSpPr txBox="1"/>
      </xdr:nvSpPr>
      <xdr:spPr>
        <a:xfrm>
          <a:off x="3086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9E3C68D7-A82E-4B85-B6B7-C0804A66E2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CD450C4-6041-46D9-B516-C558B09777F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B27A6211-F37C-4853-A633-4CD76B821C9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E82CE9FA-DF7B-485C-AADF-49C61EA55D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83279680-7796-43B7-A253-50294BFE916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46728325-8E12-43ED-83E3-3E23C6D6EB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C1EBA80-0D70-4098-BD8E-107EAA83D2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FC100B1C-4866-4220-B5D6-BE602D1FD4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93E4A16-54DE-4DCE-AE81-2BA3BAAB9C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10556DD4-AF44-468B-8C76-BB050BC8A3A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C42FC0AD-B43D-4477-BA55-4A5C9D54B4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4E4BEC7E-1B16-4763-8EA3-331F4D9DF5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552AC4B-3646-478C-91BC-1D91EA4B294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に関して繰出しを行っている農業集落排水事業において、新たに起債を行っていないことなどから、将来負担額は減少傾向にある。債務償還可能比率を見ても全国平均、千葉県平均より低い水準にあり、類似団体とは同水準となっている。今後も同程度の水準を保てるよう取り組んで行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2F5C3013-BE1A-4FBA-8955-5F9138E7E1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D838108-176D-4819-8567-071489D49B3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93E182C3-DFBA-433D-A9FC-0DEDC4C6118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B31B5606-3C8F-4837-B7C6-240AB931486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9BC47099-F99A-4F1C-BE94-CF6C6F5F99B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B6D78376-5727-4706-A2F5-57F2B4D925E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2D1089E-123C-47F2-99C2-5E3E2D61F16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2D98DBCA-3026-47B9-902F-CC5B7BE1756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C673C11E-01A8-44C7-98E8-134B3B1E9E2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91C4DB65-D5AF-4501-8E0D-4D86FF4143F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8C1AD148-9538-43F3-ACA3-7DC366D8F96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11CDE6B6-2767-4AF6-962A-347A5F2DA85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B00EC278-89DC-48E7-9BC1-EB01D569E0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37323477-61EC-4412-B60C-D2E55003429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F464EE54-0CFB-4167-ABA7-912E1511089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C8F588A4-3D94-499B-8C41-E62D8696A604}"/>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2A95ECE8-F597-4527-BFBD-6649A7AEFFC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DEED27F7-815D-4EC3-BA13-6390EA6E4FD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B3C9A08B-2A65-49D0-904A-DFD4D8D47071}"/>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33ED79C7-953F-41FF-8496-B796F46B3B8D}"/>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5" name="債務償還比率平均値テキスト">
          <a:extLst>
            <a:ext uri="{FF2B5EF4-FFF2-40B4-BE49-F238E27FC236}">
              <a16:creationId xmlns:a16="http://schemas.microsoft.com/office/drawing/2014/main" id="{9D01E8A4-AE0D-4D84-97FB-A7E72A67AE06}"/>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3EB009B1-84FB-440A-A9BE-47A1DD7CA48B}"/>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FEDD63BE-0B8A-4322-B743-3A8AA1A8C2DA}"/>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788C5BDF-5A3F-47E7-9AC2-DAF50C1F76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B7D9584-4529-4B36-9A94-1F07FA9F0A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22192B7-7686-4879-8C9E-E4DC3947EF4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2FC1243-49C7-43D8-A6B8-65F62FDB9B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11E9EFE-FD5E-4AC9-BFC0-AC78FD706C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8572</xdr:rowOff>
    </xdr:from>
    <xdr:to>
      <xdr:col>76</xdr:col>
      <xdr:colOff>73025</xdr:colOff>
      <xdr:row>31</xdr:row>
      <xdr:rowOff>110172</xdr:rowOff>
    </xdr:to>
    <xdr:sp macro="" textlink="">
      <xdr:nvSpPr>
        <xdr:cNvPr id="133" name="楕円 132">
          <a:extLst>
            <a:ext uri="{FF2B5EF4-FFF2-40B4-BE49-F238E27FC236}">
              <a16:creationId xmlns:a16="http://schemas.microsoft.com/office/drawing/2014/main" id="{A3BE8405-1CF8-4D96-8917-1CA484BF4647}"/>
            </a:ext>
          </a:extLst>
        </xdr:cNvPr>
        <xdr:cNvSpPr/>
      </xdr:nvSpPr>
      <xdr:spPr>
        <a:xfrm>
          <a:off x="147447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158449</xdr:rowOff>
    </xdr:from>
    <xdr:ext cx="469744" cy="259045"/>
    <xdr:sp macro="" textlink="">
      <xdr:nvSpPr>
        <xdr:cNvPr id="134" name="債務償還比率該当値テキスト">
          <a:extLst>
            <a:ext uri="{FF2B5EF4-FFF2-40B4-BE49-F238E27FC236}">
              <a16:creationId xmlns:a16="http://schemas.microsoft.com/office/drawing/2014/main" id="{E0A0C095-06AE-47A5-BD2C-7078BE313259}"/>
            </a:ext>
          </a:extLst>
        </xdr:cNvPr>
        <xdr:cNvSpPr txBox="1"/>
      </xdr:nvSpPr>
      <xdr:spPr>
        <a:xfrm>
          <a:off x="14846300" y="60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109855</xdr:rowOff>
    </xdr:from>
    <xdr:to>
      <xdr:col>72</xdr:col>
      <xdr:colOff>123825</xdr:colOff>
      <xdr:row>31</xdr:row>
      <xdr:rowOff>40005</xdr:rowOff>
    </xdr:to>
    <xdr:sp macro="" textlink="">
      <xdr:nvSpPr>
        <xdr:cNvPr id="135" name="楕円 134">
          <a:extLst>
            <a:ext uri="{FF2B5EF4-FFF2-40B4-BE49-F238E27FC236}">
              <a16:creationId xmlns:a16="http://schemas.microsoft.com/office/drawing/2014/main" id="{FA783E53-25F4-436C-A08E-B9E7F2F29839}"/>
            </a:ext>
          </a:extLst>
        </xdr:cNvPr>
        <xdr:cNvSpPr/>
      </xdr:nvSpPr>
      <xdr:spPr>
        <a:xfrm>
          <a:off x="14033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160655</xdr:rowOff>
    </xdr:from>
    <xdr:to>
      <xdr:col>76</xdr:col>
      <xdr:colOff>22225</xdr:colOff>
      <xdr:row>31</xdr:row>
      <xdr:rowOff>59372</xdr:rowOff>
    </xdr:to>
    <xdr:cxnSp macro="">
      <xdr:nvCxnSpPr>
        <xdr:cNvPr id="136" name="直線コネクタ 135">
          <a:extLst>
            <a:ext uri="{FF2B5EF4-FFF2-40B4-BE49-F238E27FC236}">
              <a16:creationId xmlns:a16="http://schemas.microsoft.com/office/drawing/2014/main" id="{7DD54B36-3608-4E61-BC22-FEC947163C81}"/>
            </a:ext>
          </a:extLst>
        </xdr:cNvPr>
        <xdr:cNvCxnSpPr/>
      </xdr:nvCxnSpPr>
      <xdr:spPr>
        <a:xfrm>
          <a:off x="14084300" y="6075680"/>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8A89326E-6EC4-4669-803F-48BDA30943A7}"/>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31132</xdr:rowOff>
    </xdr:from>
    <xdr:ext cx="469744" cy="259045"/>
    <xdr:sp macro="" textlink="">
      <xdr:nvSpPr>
        <xdr:cNvPr id="138" name="n_1mainValue債務償還比率">
          <a:extLst>
            <a:ext uri="{FF2B5EF4-FFF2-40B4-BE49-F238E27FC236}">
              <a16:creationId xmlns:a16="http://schemas.microsoft.com/office/drawing/2014/main" id="{AE8ED1B7-4D1A-4AE8-8EBF-DA220D033A99}"/>
            </a:ext>
          </a:extLst>
        </xdr:cNvPr>
        <xdr:cNvSpPr txBox="1"/>
      </xdr:nvSpPr>
      <xdr:spPr>
        <a:xfrm>
          <a:off x="138367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B58F170B-2977-4CB8-966C-4B9343B4278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F9149E00-141E-4836-923B-CA66B835B9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4F10277C-BA58-4B9F-823A-A5D5E18F70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87FC4159-1776-4C82-9B59-BA44B84EB8D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FAD26159-C7CF-4550-8350-8983E189B76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BD73E484-75F8-4BF3-818F-A45DDA24DF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7BFA04-2A71-40FB-85F3-AAAC07E005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E46F05-8A9D-43AB-8817-40215ABDC7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F8E502-3179-49CE-AC3E-1979CE7C83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2A966C-F77C-466C-94D2-E4F7E52313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170D8B-1132-4147-87B5-5118D15A4E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20A3F9-58EF-4F17-BF99-CCAD91F5FF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316336-10BE-47FF-9402-65D89B478E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C781FA-62AC-435A-A573-D71FCAFF96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1E0104-853C-4951-B297-AB97ADCE77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1F9A20-628E-4E15-95B6-FBED671A1E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EEC325-BB03-4CE1-946C-BA548489E8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332816-7465-49E5-958B-C03DF9F4D2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EAFEDE-86FE-49EB-962C-7E34BED4E7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A1D51F-3E82-4974-AB52-205D6B02CA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F2B055-5C29-4FB1-9CC0-B7FA1FDFB0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90688E-644A-4772-8D93-C2EB92DAB6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9B0CA5-257A-460A-8AA3-55E4636B27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77BB5B-D82F-45BC-8926-32F823B07C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677B97-7CC8-4237-88D3-E9BF763015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B4CC39-ED82-4DE1-BCA0-A35BA460B6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B51074-B836-431A-9240-85A19A7A7A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197018-2739-4C7E-A21A-1627F6753B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A8EFDA-A34D-41D2-9CF5-9E304E59A9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295F7-A9D0-4D2B-8784-AFD0B7D9CC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C08D75-61A7-4369-9862-78DF7DD981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F75C2E-A185-4513-9DBF-8FB0B5137A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B7C16E-9D98-452F-9F4A-62DA62AA97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2222AC-FBEB-43A5-9073-4A0E8CB509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65D13D-D9B8-49AE-9520-6B62A6E2AE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ACCE86A-A3D5-4F91-BB09-2133280AB8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9492C5-E3CF-45F0-B764-73C30FB0EB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F1F203E-6678-4BE2-9A02-94786A7AC3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E6C4431-2C4F-4F1C-95D0-663BF6344F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D8E326B-1D21-4C9A-A217-AB8F954DF9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35C72E0-0434-4B99-ABE0-F9913A6DD3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F435509-A941-43D3-BC4F-0964E0636B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B71A59E-1B71-46FD-8967-F0342F1E6D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EB2628D-8450-4CF0-96BF-6B4A67F5D0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842E81A-A780-4551-9132-22DE8310C4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C81C4B4-9B6C-494C-B042-326C546A3B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659EF24-7354-461E-994B-449684F43A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205F89B-FD0B-434F-ADB5-44C44DE50C7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BBC8C5B-DB0B-4F1B-8C93-78D36B9D34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55FE037-4D3E-4B0B-90CF-C82EA1CCB9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72E3D50-5636-4D98-AB47-E35E1B7B2B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9F84715-B347-4745-A8AE-9C703E1019E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51406AE-D931-47EA-8578-29E5A95631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8D15856-CA21-4092-A7D9-8233CC8A81D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197A596-66A0-46D3-8818-557AB4B1B20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2454420-B581-4958-95F5-843D170007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4B6A5F7-73A6-476E-AB16-D84DDAFF6F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9D1480E-163F-4EF8-8B3A-C9D49487E57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B45B39-CCD1-40AF-BD05-6A97D4C664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B6A418B-7451-466C-A14D-5FB5C3F9C8C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2F357A7-32EB-44D1-B0FC-553947461D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7C62055D-038B-4390-9B4C-8BF5318B696D}"/>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7A580AB5-4413-41FD-8811-ABFE784DC514}"/>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984366E2-4A58-4387-8209-E7B5348B193C}"/>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5BF3C6F0-9E28-4FD5-92AB-A1045B480484}"/>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65D7ACED-FDBE-4E1B-BDB6-935358F92C75}"/>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2C15D105-6D22-40D2-908A-916B8B37656E}"/>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67C6597C-D3A5-49BA-96E2-F86A1D799D5A}"/>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DDB0D767-0D98-43B5-845E-83A7A6750A46}"/>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A2909A6F-BBC2-4EC0-AF28-696BC95B7265}"/>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9BA923E-9131-46B8-A52B-7C1F751C1BEC}"/>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53FD3F-6FD9-4DB2-9392-77CEC16606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F05A6E-5805-48C1-BE8A-F29D74C211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B8BAB7-059D-45E5-8E79-36E273686F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BB6D4D-C005-4E3F-8CA3-550F1E111A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7F7658-A321-4DBB-98FF-F2665282B9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2" name="楕円 71">
          <a:extLst>
            <a:ext uri="{FF2B5EF4-FFF2-40B4-BE49-F238E27FC236}">
              <a16:creationId xmlns:a16="http://schemas.microsoft.com/office/drawing/2014/main" id="{01EBEF74-9689-4186-B028-7F2BBE629DC7}"/>
            </a:ext>
          </a:extLst>
        </xdr:cNvPr>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62610</xdr:rowOff>
    </xdr:from>
    <xdr:ext cx="405111" cy="259045"/>
    <xdr:sp macro="" textlink="">
      <xdr:nvSpPr>
        <xdr:cNvPr id="73" name="【道路】&#10;有形固定資産減価償却率該当値テキスト">
          <a:extLst>
            <a:ext uri="{FF2B5EF4-FFF2-40B4-BE49-F238E27FC236}">
              <a16:creationId xmlns:a16="http://schemas.microsoft.com/office/drawing/2014/main" id="{CBDF3F37-73C3-423B-837A-6962423E077B}"/>
            </a:ext>
          </a:extLst>
        </xdr:cNvPr>
        <xdr:cNvSpPr txBox="1"/>
      </xdr:nvSpPr>
      <xdr:spPr>
        <a:xfrm>
          <a:off x="4673600"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4" name="楕円 73">
          <a:extLst>
            <a:ext uri="{FF2B5EF4-FFF2-40B4-BE49-F238E27FC236}">
              <a16:creationId xmlns:a16="http://schemas.microsoft.com/office/drawing/2014/main" id="{4A3DFB43-443F-4369-AABA-A4486CE6B98C}"/>
            </a:ext>
          </a:extLst>
        </xdr:cNvPr>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161108</xdr:rowOff>
    </xdr:to>
    <xdr:cxnSp macro="">
      <xdr:nvCxnSpPr>
        <xdr:cNvPr id="75" name="直線コネクタ 74">
          <a:extLst>
            <a:ext uri="{FF2B5EF4-FFF2-40B4-BE49-F238E27FC236}">
              <a16:creationId xmlns:a16="http://schemas.microsoft.com/office/drawing/2014/main" id="{35AC0CD6-7191-49EA-9429-74093BB988AA}"/>
            </a:ext>
          </a:extLst>
        </xdr:cNvPr>
        <xdr:cNvCxnSpPr/>
      </xdr:nvCxnSpPr>
      <xdr:spPr>
        <a:xfrm flipV="1">
          <a:off x="3797300" y="630718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6" name="楕円 75">
          <a:extLst>
            <a:ext uri="{FF2B5EF4-FFF2-40B4-BE49-F238E27FC236}">
              <a16:creationId xmlns:a16="http://schemas.microsoft.com/office/drawing/2014/main" id="{00B1D655-2923-4263-974D-9289A51E18A0}"/>
            </a:ext>
          </a:extLst>
        </xdr:cNvPr>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36</xdr:row>
      <xdr:rowOff>166007</xdr:rowOff>
    </xdr:to>
    <xdr:cxnSp macro="">
      <xdr:nvCxnSpPr>
        <xdr:cNvPr id="77" name="直線コネクタ 76">
          <a:extLst>
            <a:ext uri="{FF2B5EF4-FFF2-40B4-BE49-F238E27FC236}">
              <a16:creationId xmlns:a16="http://schemas.microsoft.com/office/drawing/2014/main" id="{106A2E4D-B68A-4A08-B4B5-BF39ED6A3E60}"/>
            </a:ext>
          </a:extLst>
        </xdr:cNvPr>
        <xdr:cNvCxnSpPr/>
      </xdr:nvCxnSpPr>
      <xdr:spPr>
        <a:xfrm flipV="1">
          <a:off x="2908300" y="63333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8" name="n_1aveValue【道路】&#10;有形固定資産減価償却率">
          <a:extLst>
            <a:ext uri="{FF2B5EF4-FFF2-40B4-BE49-F238E27FC236}">
              <a16:creationId xmlns:a16="http://schemas.microsoft.com/office/drawing/2014/main" id="{1446378C-8CC5-4475-AB99-82C4AFEB154B}"/>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9" name="n_2aveValue【道路】&#10;有形固定資産減価償却率">
          <a:extLst>
            <a:ext uri="{FF2B5EF4-FFF2-40B4-BE49-F238E27FC236}">
              <a16:creationId xmlns:a16="http://schemas.microsoft.com/office/drawing/2014/main" id="{2332F253-99A6-4F29-981E-9045E165CC63}"/>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DD569019-F487-4239-AFE2-B66A7F032D88}"/>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31585</xdr:rowOff>
    </xdr:from>
    <xdr:ext cx="405111" cy="259045"/>
    <xdr:sp macro="" textlink="">
      <xdr:nvSpPr>
        <xdr:cNvPr id="81" name="n_1mainValue【道路】&#10;有形固定資産減価償却率">
          <a:extLst>
            <a:ext uri="{FF2B5EF4-FFF2-40B4-BE49-F238E27FC236}">
              <a16:creationId xmlns:a16="http://schemas.microsoft.com/office/drawing/2014/main" id="{0DF6BB87-7F22-4A9C-85F4-2287588DB6EA}"/>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2" name="n_2mainValue【道路】&#10;有形固定資産減価償却率">
          <a:extLst>
            <a:ext uri="{FF2B5EF4-FFF2-40B4-BE49-F238E27FC236}">
              <a16:creationId xmlns:a16="http://schemas.microsoft.com/office/drawing/2014/main" id="{1AB979CE-E0D0-4C3B-8092-5031A4234A36}"/>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71F089D-F393-4E09-B48B-E063C2A7BA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151ABE8-3131-456F-AE2A-23998C0057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997E7E3-765E-440B-8FAE-92F26BCF79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873C4F6-7A90-4C72-81E1-A7AAD291CD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AE75CA6-8386-4FC2-B826-5FC08408AB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8DC8142-88C1-46C2-B643-E7D5727902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A1D7618-AA9B-46F9-88F6-4223150F14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6CBD338-1E7C-4C05-9C0D-41FFC6B41E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B57B37D-95CA-44B7-92EF-5F30CE5F96C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8519D738-CD88-4792-9E10-BC5CE2F58F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9A9AA37C-C677-42A6-B72A-AF8DB13049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6337B1EA-6779-46A9-8464-E6D4683319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951F8D15-6510-4627-ADBA-7EDA997F74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F9973C15-9A2C-49C6-AB45-0F7FAB0D48B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3FFBD15B-BC9C-4EB1-8BE7-BABCC1CE3B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C9400D3A-4A00-4AAB-93E1-DD8A17FF0F8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BF6F1BF4-9C69-4B2B-A697-2B827CBC24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4E75C922-22F7-4F2C-83F5-55BF6F1EC31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AC839E89-0AC1-4F63-9478-3E61B70E5F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399235E2-B803-4787-B4FF-19F423FCD08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E874792-CE57-43D1-8792-6928881C1F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89F1F3F3-165B-45F8-AA14-8D0912266F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A4CA517-A807-4040-BF63-CCA7FEE1BD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FE5D6E4C-3D33-4A86-9A4C-CBE8911D2331}"/>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460410C7-5B94-4F63-9916-01E191C89B7C}"/>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7A6CFCE5-7650-41C5-AC79-9E54386DAA4C}"/>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8D39B9A6-0F82-48A0-B131-5BEF38952F63}"/>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40640B80-4B95-47D6-80AB-6587C3EE5AC1}"/>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a:extLst>
            <a:ext uri="{FF2B5EF4-FFF2-40B4-BE49-F238E27FC236}">
              <a16:creationId xmlns:a16="http://schemas.microsoft.com/office/drawing/2014/main" id="{024A076E-9086-418A-86D2-05638EEBE925}"/>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221BCF0F-F324-442F-8158-FF44B5C6769C}"/>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D3B8BDAB-9CDD-426C-98CA-CE620942104D}"/>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E3C1E06B-1D4B-4112-B86F-200E64B33F8D}"/>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C09B2743-2EEA-4915-8CAA-C6C4758F2051}"/>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B8466C1-78E3-4512-B7A2-ED20975DF8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E499259-1AB5-4120-B54C-56BBE4AB2E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750CA08-7E72-4EB7-A7E2-1A4BFDB25A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09341C7-9CF3-42F1-8FCB-9723DD7E52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0BC825B-CD97-47B5-8BB5-588D83B7C6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142123</xdr:rowOff>
    </xdr:from>
    <xdr:to>
      <xdr:col>55</xdr:col>
      <xdr:colOff>50800</xdr:colOff>
      <xdr:row>41</xdr:row>
      <xdr:rowOff>72273</xdr:rowOff>
    </xdr:to>
    <xdr:sp macro="" textlink="">
      <xdr:nvSpPr>
        <xdr:cNvPr id="121" name="楕円 120">
          <a:extLst>
            <a:ext uri="{FF2B5EF4-FFF2-40B4-BE49-F238E27FC236}">
              <a16:creationId xmlns:a16="http://schemas.microsoft.com/office/drawing/2014/main" id="{36F79DBE-B808-44DD-9230-97AFB7BA8D1F}"/>
            </a:ext>
          </a:extLst>
        </xdr:cNvPr>
        <xdr:cNvSpPr/>
      </xdr:nvSpPr>
      <xdr:spPr>
        <a:xfrm>
          <a:off x="104267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165000</xdr:rowOff>
    </xdr:from>
    <xdr:ext cx="534377" cy="259045"/>
    <xdr:sp macro="" textlink="">
      <xdr:nvSpPr>
        <xdr:cNvPr id="122" name="【道路】&#10;一人当たり延長該当値テキスト">
          <a:extLst>
            <a:ext uri="{FF2B5EF4-FFF2-40B4-BE49-F238E27FC236}">
              <a16:creationId xmlns:a16="http://schemas.microsoft.com/office/drawing/2014/main" id="{17FA2148-4A17-4601-8E2E-1A0C1ED67E1A}"/>
            </a:ext>
          </a:extLst>
        </xdr:cNvPr>
        <xdr:cNvSpPr txBox="1"/>
      </xdr:nvSpPr>
      <xdr:spPr>
        <a:xfrm>
          <a:off x="10515600" y="68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145202</xdr:rowOff>
    </xdr:from>
    <xdr:to>
      <xdr:col>50</xdr:col>
      <xdr:colOff>165100</xdr:colOff>
      <xdr:row>41</xdr:row>
      <xdr:rowOff>75352</xdr:rowOff>
    </xdr:to>
    <xdr:sp macro="" textlink="">
      <xdr:nvSpPr>
        <xdr:cNvPr id="123" name="楕円 122">
          <a:extLst>
            <a:ext uri="{FF2B5EF4-FFF2-40B4-BE49-F238E27FC236}">
              <a16:creationId xmlns:a16="http://schemas.microsoft.com/office/drawing/2014/main" id="{6C3D1EE2-ABC9-4E14-B6D7-87C409C4658D}"/>
            </a:ext>
          </a:extLst>
        </xdr:cNvPr>
        <xdr:cNvSpPr/>
      </xdr:nvSpPr>
      <xdr:spPr>
        <a:xfrm>
          <a:off x="9588500" y="70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21473</xdr:rowOff>
    </xdr:from>
    <xdr:to>
      <xdr:col>55</xdr:col>
      <xdr:colOff>0</xdr:colOff>
      <xdr:row>41</xdr:row>
      <xdr:rowOff>24552</xdr:rowOff>
    </xdr:to>
    <xdr:cxnSp macro="">
      <xdr:nvCxnSpPr>
        <xdr:cNvPr id="124" name="直線コネクタ 123">
          <a:extLst>
            <a:ext uri="{FF2B5EF4-FFF2-40B4-BE49-F238E27FC236}">
              <a16:creationId xmlns:a16="http://schemas.microsoft.com/office/drawing/2014/main" id="{878C72D0-6E97-4240-B4DC-66D927E76E20}"/>
            </a:ext>
          </a:extLst>
        </xdr:cNvPr>
        <xdr:cNvCxnSpPr/>
      </xdr:nvCxnSpPr>
      <xdr:spPr>
        <a:xfrm flipV="1">
          <a:off x="9639300" y="7050923"/>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150958</xdr:rowOff>
    </xdr:from>
    <xdr:to>
      <xdr:col>46</xdr:col>
      <xdr:colOff>38100</xdr:colOff>
      <xdr:row>41</xdr:row>
      <xdr:rowOff>81108</xdr:rowOff>
    </xdr:to>
    <xdr:sp macro="" textlink="">
      <xdr:nvSpPr>
        <xdr:cNvPr id="125" name="楕円 124">
          <a:extLst>
            <a:ext uri="{FF2B5EF4-FFF2-40B4-BE49-F238E27FC236}">
              <a16:creationId xmlns:a16="http://schemas.microsoft.com/office/drawing/2014/main" id="{7DDBA842-DB15-4D15-A37B-EDBE28ABA09D}"/>
            </a:ext>
          </a:extLst>
        </xdr:cNvPr>
        <xdr:cNvSpPr/>
      </xdr:nvSpPr>
      <xdr:spPr>
        <a:xfrm>
          <a:off x="8699500" y="70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24552</xdr:rowOff>
    </xdr:from>
    <xdr:to>
      <xdr:col>50</xdr:col>
      <xdr:colOff>114300</xdr:colOff>
      <xdr:row>41</xdr:row>
      <xdr:rowOff>30308</xdr:rowOff>
    </xdr:to>
    <xdr:cxnSp macro="">
      <xdr:nvCxnSpPr>
        <xdr:cNvPr id="126" name="直線コネクタ 125">
          <a:extLst>
            <a:ext uri="{FF2B5EF4-FFF2-40B4-BE49-F238E27FC236}">
              <a16:creationId xmlns:a16="http://schemas.microsoft.com/office/drawing/2014/main" id="{1944CCDC-F31C-4A3B-9ECB-544B07100739}"/>
            </a:ext>
          </a:extLst>
        </xdr:cNvPr>
        <xdr:cNvCxnSpPr/>
      </xdr:nvCxnSpPr>
      <xdr:spPr>
        <a:xfrm flipV="1">
          <a:off x="8750300" y="7054002"/>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7" name="n_1aveValue【道路】&#10;一人当たり延長">
          <a:extLst>
            <a:ext uri="{FF2B5EF4-FFF2-40B4-BE49-F238E27FC236}">
              <a16:creationId xmlns:a16="http://schemas.microsoft.com/office/drawing/2014/main" id="{2593E470-F82B-4BD5-B9D6-CABAA59C5069}"/>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8" name="n_2aveValue【道路】&#10;一人当たり延長">
          <a:extLst>
            <a:ext uri="{FF2B5EF4-FFF2-40B4-BE49-F238E27FC236}">
              <a16:creationId xmlns:a16="http://schemas.microsoft.com/office/drawing/2014/main" id="{2882A091-D0F3-495E-8390-0BBBC320F9B9}"/>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4EBC7734-D3A0-44C4-B564-09D96EDF659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91879</xdr:rowOff>
    </xdr:from>
    <xdr:ext cx="534377" cy="259045"/>
    <xdr:sp macro="" textlink="">
      <xdr:nvSpPr>
        <xdr:cNvPr id="130" name="n_1mainValue【道路】&#10;一人当たり延長">
          <a:extLst>
            <a:ext uri="{FF2B5EF4-FFF2-40B4-BE49-F238E27FC236}">
              <a16:creationId xmlns:a16="http://schemas.microsoft.com/office/drawing/2014/main" id="{927BC9ED-1BDE-4346-9717-F1A37FC30F2F}"/>
            </a:ext>
          </a:extLst>
        </xdr:cNvPr>
        <xdr:cNvSpPr txBox="1"/>
      </xdr:nvSpPr>
      <xdr:spPr>
        <a:xfrm>
          <a:off x="9359411" y="67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97635</xdr:rowOff>
    </xdr:from>
    <xdr:ext cx="534377" cy="259045"/>
    <xdr:sp macro="" textlink="">
      <xdr:nvSpPr>
        <xdr:cNvPr id="131" name="n_2mainValue【道路】&#10;一人当たり延長">
          <a:extLst>
            <a:ext uri="{FF2B5EF4-FFF2-40B4-BE49-F238E27FC236}">
              <a16:creationId xmlns:a16="http://schemas.microsoft.com/office/drawing/2014/main" id="{4436C978-1F71-4829-8408-057339B89E0E}"/>
            </a:ext>
          </a:extLst>
        </xdr:cNvPr>
        <xdr:cNvSpPr txBox="1"/>
      </xdr:nvSpPr>
      <xdr:spPr>
        <a:xfrm>
          <a:off x="8483111" y="67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E98A021C-EFFB-4F34-BAFF-1652D2D7B5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F2019EEE-A667-4F63-8E31-D45A8392F1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3AC3A6A-00DC-4FFF-9DB8-BF5558CFC3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52D02C36-6C31-4DAD-BFA2-85089CD457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312FBF2-2425-446E-941E-D4E303476B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8CD8C9B6-67EB-462D-8BDD-27BC5A1873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E69560D4-8D53-44E6-96DD-4ACB19839E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F82B4309-4222-455C-A96A-99ADE003FA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55E6CE7F-F8F7-4EEF-914B-C99A7331DC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73DD759-27ED-49F0-A263-229C92EE57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E7BE0CA4-4DB7-462D-B275-DAD3B84C16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B593366-64D3-4BCC-9993-F427EB6EFE9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5C6611FE-9A28-4E31-8FD2-54CEF83D07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F3EBBBCF-9B1C-4C48-8A3F-0AA1FD2D96F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FE5CDB4-51EB-4016-BAB8-513EE679E4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23BF5607-E452-4847-9C77-44D6F8FE71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8FC11E3-DA1E-401E-8902-C9E5BD5750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28E4A26-8FF8-4E1A-8346-7EDF4CE5705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13F0D5E3-2686-415A-AE73-AAE3023905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22A62B74-74F0-4947-A50D-D0210A797A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E5250F7-BDCE-465B-B6A1-51032FF9FE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D3FA49BA-7162-4EAF-AC60-4FA298657EC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83D09745-1DFE-4BA1-A8D8-22B97D91C7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32BB6F54-C394-4369-B9EC-79341C34739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66B7186E-21DB-4C7C-B392-81D5C65FE7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8EED9766-4F76-49DC-BD32-4CADFA536D28}"/>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CCC83615-3A61-4729-B44B-5621AC7F7E58}"/>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C9A04ECF-8604-49BA-BCC8-5E691544AE45}"/>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99C5311E-B3A2-4F94-9F85-B0A91F0E45C4}"/>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797202BD-A35A-47F5-B564-856FE1C0E8B9}"/>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3F750343-783D-4F89-956A-C72BB628227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60E0697A-BD89-4407-84AB-697DDE4789DD}"/>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A57B40CC-B917-4E0A-AB42-D9FFE7335C3D}"/>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B49AC96D-1FBF-4015-9320-A48DDC8111F3}"/>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90293875-9E58-41B2-A7D8-C5E9AA91F93E}"/>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DEFFB20-3912-4A58-96AE-6AEA0020FA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A6253C6-0087-404F-94B7-AA958B1137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C4CCD34-2E0A-486D-8CA3-6336DA50CB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ADB8EF8-D4DC-4388-A7D2-CC7EC76A49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94FB3E5-CBD3-4212-BB65-F2E58E3A77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72" name="楕円 171">
          <a:extLst>
            <a:ext uri="{FF2B5EF4-FFF2-40B4-BE49-F238E27FC236}">
              <a16:creationId xmlns:a16="http://schemas.microsoft.com/office/drawing/2014/main" id="{BC0784C4-F672-4865-B271-FBAEFAFDDCAF}"/>
            </a:ext>
          </a:extLst>
        </xdr:cNvPr>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131734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91B3196B-8D95-4D35-971B-39370130A49F}"/>
            </a:ext>
          </a:extLst>
        </xdr:cNvPr>
        <xdr:cNvSpPr txBox="1"/>
      </xdr:nvSpPr>
      <xdr:spPr>
        <a:xfrm>
          <a:off x="4673600" y="1007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74" name="楕円 173">
          <a:extLst>
            <a:ext uri="{FF2B5EF4-FFF2-40B4-BE49-F238E27FC236}">
              <a16:creationId xmlns:a16="http://schemas.microsoft.com/office/drawing/2014/main" id="{F7154531-5BC0-4B15-A790-909E4505029F}"/>
            </a:ext>
          </a:extLst>
        </xdr:cNvPr>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32657</xdr:rowOff>
    </xdr:to>
    <xdr:cxnSp macro="">
      <xdr:nvCxnSpPr>
        <xdr:cNvPr id="175" name="直線コネクタ 174">
          <a:extLst>
            <a:ext uri="{FF2B5EF4-FFF2-40B4-BE49-F238E27FC236}">
              <a16:creationId xmlns:a16="http://schemas.microsoft.com/office/drawing/2014/main" id="{7B1469D7-37BE-4C0D-851B-58A9AABD05E6}"/>
            </a:ext>
          </a:extLst>
        </xdr:cNvPr>
        <xdr:cNvCxnSpPr/>
      </xdr:nvCxnSpPr>
      <xdr:spPr>
        <a:xfrm>
          <a:off x="3797300" y="101253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130447</xdr:rowOff>
    </xdr:from>
    <xdr:to>
      <xdr:col>15</xdr:col>
      <xdr:colOff>101600</xdr:colOff>
      <xdr:row>59</xdr:row>
      <xdr:rowOff>60597</xdr:rowOff>
    </xdr:to>
    <xdr:sp macro="" textlink="">
      <xdr:nvSpPr>
        <xdr:cNvPr id="176" name="楕円 175">
          <a:extLst>
            <a:ext uri="{FF2B5EF4-FFF2-40B4-BE49-F238E27FC236}">
              <a16:creationId xmlns:a16="http://schemas.microsoft.com/office/drawing/2014/main" id="{AF9054BB-2CC9-43AE-8BF5-3A4DFE999C50}"/>
            </a:ext>
          </a:extLst>
        </xdr:cNvPr>
        <xdr:cNvSpPr/>
      </xdr:nvSpPr>
      <xdr:spPr>
        <a:xfrm>
          <a:off x="2857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9797</xdr:rowOff>
    </xdr:to>
    <xdr:cxnSp macro="">
      <xdr:nvCxnSpPr>
        <xdr:cNvPr id="177" name="直線コネクタ 176">
          <a:extLst>
            <a:ext uri="{FF2B5EF4-FFF2-40B4-BE49-F238E27FC236}">
              <a16:creationId xmlns:a16="http://schemas.microsoft.com/office/drawing/2014/main" id="{E341FF13-C0A6-402D-807A-9A6A01D19282}"/>
            </a:ext>
          </a:extLst>
        </xdr:cNvPr>
        <xdr:cNvCxnSpPr/>
      </xdr:nvCxnSpPr>
      <xdr:spPr>
        <a:xfrm>
          <a:off x="2908300" y="10125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19A89265-6E58-42DE-975B-BDD3EFDD5D1D}"/>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645D881B-E0E6-4C65-B7F1-EB8B020A270E}"/>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E390574-BD3E-4C8C-B17D-B153A8FE6C4B}"/>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51724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92C0D75-DEF7-4F79-836F-90754AEBADB1}"/>
            </a:ext>
          </a:extLst>
        </xdr:cNvPr>
        <xdr:cNvSpPr txBox="1"/>
      </xdr:nvSpPr>
      <xdr:spPr>
        <a:xfrm>
          <a:off x="3582044"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51724</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F062F4B5-B44D-47EE-9E68-D6E0B3A7F385}"/>
            </a:ext>
          </a:extLst>
        </xdr:cNvPr>
        <xdr:cNvSpPr txBox="1"/>
      </xdr:nvSpPr>
      <xdr:spPr>
        <a:xfrm>
          <a:off x="2705744"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9C5DA00-C149-4AF6-9F9D-62E24619EB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AE9A8E93-FE90-443E-8D13-3AC77E8CB9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CDBA1BD-22B6-4A48-8944-B56D47696A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345A876E-60C0-48D3-9604-C576E14115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E8CF075C-56B4-4FEF-BFFC-88A1D77A73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A8F7C3AC-5B55-4789-AF14-FF65402A52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5DB30553-6355-445D-8EDB-F5D517089E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1B80C382-070E-45B4-9C93-931147B004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C7137132-966D-4D67-B517-975FEA1FE0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6D1DF7D2-F34C-4938-8499-4775756B9F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67D5D8D2-4D91-4304-A19E-7F2EA18E6C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F15164C6-350F-476D-A0AC-AA7AA0EBC8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ECF82DA0-5215-48C4-A17C-5A4B3089BED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AF7E0D8A-4DA3-4EB3-90D4-BE94996570E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F0B0CAEA-3673-4C36-898D-B2F740C839E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FF5D4CFD-E732-448B-B5C3-128A0C26BFF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E76CEBD5-3376-478C-B152-320B397D715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9C97729F-BC6A-4F0C-9B69-8324BC5FA9F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39BD0223-29F3-4AB6-93C9-1F2B0F8886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2553497E-51C9-44EC-993D-E3320B8BE49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C5F9314C-8E2D-4B9E-818C-19F5821836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78343422-B76E-4A5B-B35F-C6F5352C740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8810C4-8B55-47BE-89F5-7CAC97D9C4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F6B611E0-63E0-4B2B-82BD-6D7E3179BC36}"/>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5FE03232-F881-4836-8EBA-ADEECF7AF4E6}"/>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4F0B18DC-C5C1-4A41-A423-093E21464C57}"/>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57322522-2FD1-4888-8D9F-35CD5BAA1ACF}"/>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AAD559E8-B500-467B-8CB6-C487D0922F7B}"/>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8E830F82-68B1-4627-809D-2F41715A3A41}"/>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BB55E817-DBEC-4D61-A6A6-025B5B622AC5}"/>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14ABEAF5-AC98-485C-A32D-EB56DE76F571}"/>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13B31485-0A76-441C-A326-278F3631A37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9EE0AE3F-D4E7-4978-8775-6B57B654EE58}"/>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6788703-BBED-4232-8308-12C44F7FCF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F78E568-798E-492D-8785-AAE66AE289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6633DE2-77B0-45D9-A2B2-C20E8D34A7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807BFBB-02D1-49A5-945D-A49C1834FF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AAD556B-9B6D-4FAD-9DC3-91A931C11F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70955</xdr:rowOff>
    </xdr:from>
    <xdr:to>
      <xdr:col>55</xdr:col>
      <xdr:colOff>50800</xdr:colOff>
      <xdr:row>64</xdr:row>
      <xdr:rowOff>1105</xdr:rowOff>
    </xdr:to>
    <xdr:sp macro="" textlink="">
      <xdr:nvSpPr>
        <xdr:cNvPr id="221" name="楕円 220">
          <a:extLst>
            <a:ext uri="{FF2B5EF4-FFF2-40B4-BE49-F238E27FC236}">
              <a16:creationId xmlns:a16="http://schemas.microsoft.com/office/drawing/2014/main" id="{269A13FD-DDC9-418A-9CC1-E078A7FAC684}"/>
            </a:ext>
          </a:extLst>
        </xdr:cNvPr>
        <xdr:cNvSpPr/>
      </xdr:nvSpPr>
      <xdr:spPr>
        <a:xfrm>
          <a:off x="10426700" y="10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167149</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BFDF49C5-032C-4748-870A-2B146D4C6DB0}"/>
            </a:ext>
          </a:extLst>
        </xdr:cNvPr>
        <xdr:cNvSpPr txBox="1"/>
      </xdr:nvSpPr>
      <xdr:spPr>
        <a:xfrm>
          <a:off x="10515600" y="107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78986</xdr:rowOff>
    </xdr:from>
    <xdr:to>
      <xdr:col>50</xdr:col>
      <xdr:colOff>165100</xdr:colOff>
      <xdr:row>64</xdr:row>
      <xdr:rowOff>9136</xdr:rowOff>
    </xdr:to>
    <xdr:sp macro="" textlink="">
      <xdr:nvSpPr>
        <xdr:cNvPr id="223" name="楕円 222">
          <a:extLst>
            <a:ext uri="{FF2B5EF4-FFF2-40B4-BE49-F238E27FC236}">
              <a16:creationId xmlns:a16="http://schemas.microsoft.com/office/drawing/2014/main" id="{2CA2C19D-A7F6-4B9F-BFFF-0120F94ADCCC}"/>
            </a:ext>
          </a:extLst>
        </xdr:cNvPr>
        <xdr:cNvSpPr/>
      </xdr:nvSpPr>
      <xdr:spPr>
        <a:xfrm>
          <a:off x="9588500" y="10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121755</xdr:rowOff>
    </xdr:from>
    <xdr:to>
      <xdr:col>55</xdr:col>
      <xdr:colOff>0</xdr:colOff>
      <xdr:row>63</xdr:row>
      <xdr:rowOff>129786</xdr:rowOff>
    </xdr:to>
    <xdr:cxnSp macro="">
      <xdr:nvCxnSpPr>
        <xdr:cNvPr id="224" name="直線コネクタ 223">
          <a:extLst>
            <a:ext uri="{FF2B5EF4-FFF2-40B4-BE49-F238E27FC236}">
              <a16:creationId xmlns:a16="http://schemas.microsoft.com/office/drawing/2014/main" id="{4A4879C6-8A2E-4649-A292-5E2C178D0535}"/>
            </a:ext>
          </a:extLst>
        </xdr:cNvPr>
        <xdr:cNvCxnSpPr/>
      </xdr:nvCxnSpPr>
      <xdr:spPr>
        <a:xfrm flipV="1">
          <a:off x="9639300" y="10923105"/>
          <a:ext cx="8382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85830</xdr:rowOff>
    </xdr:from>
    <xdr:to>
      <xdr:col>46</xdr:col>
      <xdr:colOff>38100</xdr:colOff>
      <xdr:row>64</xdr:row>
      <xdr:rowOff>15980</xdr:rowOff>
    </xdr:to>
    <xdr:sp macro="" textlink="">
      <xdr:nvSpPr>
        <xdr:cNvPr id="225" name="楕円 224">
          <a:extLst>
            <a:ext uri="{FF2B5EF4-FFF2-40B4-BE49-F238E27FC236}">
              <a16:creationId xmlns:a16="http://schemas.microsoft.com/office/drawing/2014/main" id="{7D7CEE32-28B7-4D5B-A721-1CAC82F9DD73}"/>
            </a:ext>
          </a:extLst>
        </xdr:cNvPr>
        <xdr:cNvSpPr/>
      </xdr:nvSpPr>
      <xdr:spPr>
        <a:xfrm>
          <a:off x="8699500" y="108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129786</xdr:rowOff>
    </xdr:from>
    <xdr:to>
      <xdr:col>50</xdr:col>
      <xdr:colOff>114300</xdr:colOff>
      <xdr:row>63</xdr:row>
      <xdr:rowOff>136630</xdr:rowOff>
    </xdr:to>
    <xdr:cxnSp macro="">
      <xdr:nvCxnSpPr>
        <xdr:cNvPr id="226" name="直線コネクタ 225">
          <a:extLst>
            <a:ext uri="{FF2B5EF4-FFF2-40B4-BE49-F238E27FC236}">
              <a16:creationId xmlns:a16="http://schemas.microsoft.com/office/drawing/2014/main" id="{0C5E516E-3EDD-4998-ACF7-E26AA7AD120E}"/>
            </a:ext>
          </a:extLst>
        </xdr:cNvPr>
        <xdr:cNvCxnSpPr/>
      </xdr:nvCxnSpPr>
      <xdr:spPr>
        <a:xfrm flipV="1">
          <a:off x="8750300" y="10931136"/>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967B3722-2133-4125-A73F-EB04D37CB237}"/>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153C3FF0-8181-467D-8A65-A5B1854E0314}"/>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71802F2C-44AE-4D53-BFFD-B88CC5817E79}"/>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263</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BE1ED4EC-FD6E-421C-B4BF-06B9BD465F86}"/>
            </a:ext>
          </a:extLst>
        </xdr:cNvPr>
        <xdr:cNvSpPr txBox="1"/>
      </xdr:nvSpPr>
      <xdr:spPr>
        <a:xfrm>
          <a:off x="9327095" y="1097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7107</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556BC82B-D503-41E0-AFBA-208A03055B11}"/>
            </a:ext>
          </a:extLst>
        </xdr:cNvPr>
        <xdr:cNvSpPr txBox="1"/>
      </xdr:nvSpPr>
      <xdr:spPr>
        <a:xfrm>
          <a:off x="8450795" y="109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FA428BAF-E0A2-4E49-8CB2-AD8765B2DF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18B841D4-A033-497C-82F1-02378E4A61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736F335C-DDA1-47FE-9043-680822F887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6744F7A7-B1FE-47E0-8DCE-2AFDC48F52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F56275AE-FF2C-4180-A119-83E6B444B9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92DB0AE5-B2D5-48ED-AEAD-C57098610A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DE272027-3C7E-43FC-B7B4-4A03966BAA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9DB2CA08-9927-479D-9631-422F94AC04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9D4E3EB5-6D95-477E-A462-B5D8D3D65C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F1AA096E-4503-4153-A1AC-D0B9011D06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28AB89E-1F87-41B6-92E0-BE080740A60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50C6870A-28FD-4539-AC6C-96AC31F14E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37E3353B-5190-4FA1-8CF2-1BDF31892E4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5290D06-A14E-4C9D-9C11-A980F32906E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63AB7190-9B09-4CE1-B920-056CE9585C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6959B36A-6961-488C-8F72-493C547589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A4700A87-A567-4560-8137-221004CBAA4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2EA7F41C-5037-43C6-9DE3-E00595824A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CA362E29-184A-44F0-B74B-4CCF01DBD8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FAB43CF0-1261-47C3-92F2-EFF772E8B7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4C27EA96-4E07-4B09-A052-543E0CD25A0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645ED6A6-65DF-4C24-9AA7-CC9ABF0432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99A5ED65-31A6-489E-A4E4-C1D5D2A2583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5EFFB84C-7A81-449F-BB93-01795854EC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6E2E6739-6908-4837-A351-F9EE6A26977F}"/>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31E96356-AAE8-476A-B534-C48FB942739F}"/>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F0682171-BC0A-48A7-B12C-B0776E601E22}"/>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5A233C94-77D1-4C79-AFCD-88080984DD6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4053D5E0-35BC-4A1F-86B7-356ACF9DFA8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16AE0965-D2DE-446E-B670-73C64757DAD1}"/>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AA0A005A-92F2-4B8F-B44B-791DE025ACBF}"/>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5420222B-7F0E-4087-9F66-8892DBAF77EC}"/>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F8775754-2DAD-4B2B-ABA8-E7770904CC79}"/>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CF5B965F-DD72-465A-A718-DA88CCACD77F}"/>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FC4B461-CC5C-457E-A683-205706D3CC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F7B9079-0BD5-4A2E-B880-397B4C70F0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EC3FF22-F28B-4457-B0A9-18DB6496D6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20729A5A-924C-4321-A63F-3CC174E2DC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C5BCA42-E2F3-4C4E-B6AE-BAF1044D43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271" name="楕円 270">
          <a:extLst>
            <a:ext uri="{FF2B5EF4-FFF2-40B4-BE49-F238E27FC236}">
              <a16:creationId xmlns:a16="http://schemas.microsoft.com/office/drawing/2014/main" id="{4905E364-D1DD-4E7C-8D59-3CDD2EC5F130}"/>
            </a:ext>
          </a:extLst>
        </xdr:cNvPr>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162577</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C5D0F336-60D7-4993-B546-9614EDAF3C06}"/>
            </a:ext>
          </a:extLst>
        </xdr:cNvPr>
        <xdr:cNvSpPr txBox="1"/>
      </xdr:nvSpPr>
      <xdr:spPr>
        <a:xfrm>
          <a:off x="4673600"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73" name="楕円 272">
          <a:extLst>
            <a:ext uri="{FF2B5EF4-FFF2-40B4-BE49-F238E27FC236}">
              <a16:creationId xmlns:a16="http://schemas.microsoft.com/office/drawing/2014/main" id="{978DB1F0-CF69-47F8-AFD3-3BBEE2ABC184}"/>
            </a:ext>
          </a:extLst>
        </xdr:cNvPr>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79</xdr:row>
      <xdr:rowOff>60961</xdr:rowOff>
    </xdr:to>
    <xdr:cxnSp macro="">
      <xdr:nvCxnSpPr>
        <xdr:cNvPr id="274" name="直線コネクタ 273">
          <a:extLst>
            <a:ext uri="{FF2B5EF4-FFF2-40B4-BE49-F238E27FC236}">
              <a16:creationId xmlns:a16="http://schemas.microsoft.com/office/drawing/2014/main" id="{CC3C58F2-CA67-4CF0-9A7F-EDF94E757FD3}"/>
            </a:ext>
          </a:extLst>
        </xdr:cNvPr>
        <xdr:cNvCxnSpPr/>
      </xdr:nvCxnSpPr>
      <xdr:spPr>
        <a:xfrm flipV="1">
          <a:off x="3797300" y="13563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275" name="楕円 274">
          <a:extLst>
            <a:ext uri="{FF2B5EF4-FFF2-40B4-BE49-F238E27FC236}">
              <a16:creationId xmlns:a16="http://schemas.microsoft.com/office/drawing/2014/main" id="{8B45D485-B42C-4A2B-87C0-1ADF9F8323EA}"/>
            </a:ext>
          </a:extLst>
        </xdr:cNvPr>
        <xdr:cNvSpPr/>
      </xdr:nvSpPr>
      <xdr:spPr>
        <a:xfrm>
          <a:off x="2857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102870</xdr:rowOff>
    </xdr:to>
    <xdr:cxnSp macro="">
      <xdr:nvCxnSpPr>
        <xdr:cNvPr id="276" name="直線コネクタ 275">
          <a:extLst>
            <a:ext uri="{FF2B5EF4-FFF2-40B4-BE49-F238E27FC236}">
              <a16:creationId xmlns:a16="http://schemas.microsoft.com/office/drawing/2014/main" id="{47F68742-9DE1-4846-97CA-CC0F6F731D53}"/>
            </a:ext>
          </a:extLst>
        </xdr:cNvPr>
        <xdr:cNvCxnSpPr/>
      </xdr:nvCxnSpPr>
      <xdr:spPr>
        <a:xfrm flipV="1">
          <a:off x="2908300" y="13605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D3D89BE0-64F6-415B-A7AD-84DF917FD283}"/>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6831FACC-EFAF-4983-BB20-995715ED8A8F}"/>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45F661F3-AADB-48B5-84D0-7C3B82D3E4FB}"/>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80" name="n_1mainValue【公営住宅】&#10;有形固定資産減価償却率">
          <a:extLst>
            <a:ext uri="{FF2B5EF4-FFF2-40B4-BE49-F238E27FC236}">
              <a16:creationId xmlns:a16="http://schemas.microsoft.com/office/drawing/2014/main" id="{7C45B386-CB62-4CB5-B62E-79F4B0313774}"/>
            </a:ext>
          </a:extLst>
        </xdr:cNvPr>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281" name="n_2mainValue【公営住宅】&#10;有形固定資産減価償却率">
          <a:extLst>
            <a:ext uri="{FF2B5EF4-FFF2-40B4-BE49-F238E27FC236}">
              <a16:creationId xmlns:a16="http://schemas.microsoft.com/office/drawing/2014/main" id="{6F54A533-67DF-4CD4-B85A-8059479D0F2F}"/>
            </a:ext>
          </a:extLst>
        </xdr:cNvPr>
        <xdr:cNvSpPr txBox="1"/>
      </xdr:nvSpPr>
      <xdr:spPr>
        <a:xfrm>
          <a:off x="2705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696ECC11-CB97-4DF2-A976-4A305799A6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CCF10A01-B1C2-42D0-99B5-D6547297AE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340742FB-979E-470B-9C55-748B0FB0C9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68F5B9AE-88C1-4179-8B91-2AB7074113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E67AF1E-4637-4046-8E2D-4DFADA44B9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C2C8D649-5BE8-4FF3-BA07-1E6E05D39A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5181CC5E-667B-4399-B4AE-C0D6292C40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77A1BF59-D2B9-4CB1-9B50-F4C975FC7BA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CC63B8EE-B9E5-4E25-832C-EE1631C7CE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2326DC6B-1CF0-4415-8824-5B618D04F2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B08B0AF3-83CD-4ED8-B8AA-A6F5477B72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934C385D-9865-416D-8015-0A7134E06FA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232C98C6-A536-434D-8B38-FA71F77798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E4154A1C-2E11-4B73-82EA-8D91C10CC8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86DD2363-0DA9-490C-A835-540EA8887A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77E921CB-2D4E-4E00-9CFD-763B61FAF14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EB7506E5-8CF5-4743-99F7-FF25A0413F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575E8B7-8A6D-4AD8-A348-6764360E966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1596738B-CC01-42CD-919C-6C1B142F3DA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6C905FD7-FEEB-494E-9BA0-968173385D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7478D457-061D-4CBD-8CA3-DC7E71C92F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3DBF8F4A-7123-4C9A-A453-9480F38BDF0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CD082FD7-5D61-445E-92DF-C6BFC6D1E6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35E4693C-E554-4CD1-A2BA-53B1CCFE8479}"/>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9D74D1C9-8386-477C-8985-4E023FE83E9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0C307932-3A63-4BC6-87D1-C5BB800916DC}"/>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2E7C5462-B8F0-4AEF-BC3D-4E48F4371346}"/>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28D2DC03-6943-4803-A6C7-D7BA3F1D492A}"/>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10" name="【公営住宅】&#10;一人当たり面積平均値テキスト">
          <a:extLst>
            <a:ext uri="{FF2B5EF4-FFF2-40B4-BE49-F238E27FC236}">
              <a16:creationId xmlns:a16="http://schemas.microsoft.com/office/drawing/2014/main" id="{B42DFC78-91A8-415F-8C92-420A4E23F657}"/>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29DBB70F-DF55-4F3D-B6D1-5634E1248122}"/>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8E717D52-88EA-4835-9185-F80ABEA7B072}"/>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CA4BD62B-6AC1-475A-9D72-F73937963995}"/>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F41983EC-092F-48AA-948D-A4C562EC6CEE}"/>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46E30DC-AD2A-423F-A45B-B96EF8292B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86CB20D-28D7-4B3D-B8E2-9AB4D63A21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92105EE-542C-4F20-932B-6F407D25CA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A930841-189B-4B53-94A4-9B55C8CFC0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FBEC73C-16DC-44B4-9E4D-F0A8DA5260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xdr:rowOff>
    </xdr:from>
    <xdr:to>
      <xdr:col>55</xdr:col>
      <xdr:colOff>50800</xdr:colOff>
      <xdr:row>86</xdr:row>
      <xdr:rowOff>105283</xdr:rowOff>
    </xdr:to>
    <xdr:sp macro="" textlink="">
      <xdr:nvSpPr>
        <xdr:cNvPr id="320" name="楕円 319">
          <a:extLst>
            <a:ext uri="{FF2B5EF4-FFF2-40B4-BE49-F238E27FC236}">
              <a16:creationId xmlns:a16="http://schemas.microsoft.com/office/drawing/2014/main" id="{42CF1745-D15F-4AD8-8C22-7097A6962CAB}"/>
            </a:ext>
          </a:extLst>
        </xdr:cNvPr>
        <xdr:cNvSpPr/>
      </xdr:nvSpPr>
      <xdr:spPr>
        <a:xfrm>
          <a:off x="104267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90060</xdr:rowOff>
    </xdr:from>
    <xdr:ext cx="469744" cy="259045"/>
    <xdr:sp macro="" textlink="">
      <xdr:nvSpPr>
        <xdr:cNvPr id="321" name="【公営住宅】&#10;一人当たり面積該当値テキスト">
          <a:extLst>
            <a:ext uri="{FF2B5EF4-FFF2-40B4-BE49-F238E27FC236}">
              <a16:creationId xmlns:a16="http://schemas.microsoft.com/office/drawing/2014/main" id="{D876FC65-0560-4521-96B6-DD90F6A4CA4E}"/>
            </a:ext>
          </a:extLst>
        </xdr:cNvPr>
        <xdr:cNvSpPr txBox="1"/>
      </xdr:nvSpPr>
      <xdr:spPr>
        <a:xfrm>
          <a:off x="10515600" y="1466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4635</xdr:rowOff>
    </xdr:from>
    <xdr:to>
      <xdr:col>50</xdr:col>
      <xdr:colOff>165100</xdr:colOff>
      <xdr:row>86</xdr:row>
      <xdr:rowOff>106235</xdr:rowOff>
    </xdr:to>
    <xdr:sp macro="" textlink="">
      <xdr:nvSpPr>
        <xdr:cNvPr id="322" name="楕円 321">
          <a:extLst>
            <a:ext uri="{FF2B5EF4-FFF2-40B4-BE49-F238E27FC236}">
              <a16:creationId xmlns:a16="http://schemas.microsoft.com/office/drawing/2014/main" id="{1FDA0C72-001E-40FE-8978-B551C500FE70}"/>
            </a:ext>
          </a:extLst>
        </xdr:cNvPr>
        <xdr:cNvSpPr/>
      </xdr:nvSpPr>
      <xdr:spPr>
        <a:xfrm>
          <a:off x="9588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54483</xdr:rowOff>
    </xdr:from>
    <xdr:to>
      <xdr:col>55</xdr:col>
      <xdr:colOff>0</xdr:colOff>
      <xdr:row>86</xdr:row>
      <xdr:rowOff>55435</xdr:rowOff>
    </xdr:to>
    <xdr:cxnSp macro="">
      <xdr:nvCxnSpPr>
        <xdr:cNvPr id="323" name="直線コネクタ 322">
          <a:extLst>
            <a:ext uri="{FF2B5EF4-FFF2-40B4-BE49-F238E27FC236}">
              <a16:creationId xmlns:a16="http://schemas.microsoft.com/office/drawing/2014/main" id="{27B5E5A8-348D-4DE4-A9C5-3D72FDA67E80}"/>
            </a:ext>
          </a:extLst>
        </xdr:cNvPr>
        <xdr:cNvCxnSpPr/>
      </xdr:nvCxnSpPr>
      <xdr:spPr>
        <a:xfrm flipV="1">
          <a:off x="9639300" y="1479918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170371</xdr:rowOff>
    </xdr:from>
    <xdr:to>
      <xdr:col>46</xdr:col>
      <xdr:colOff>38100</xdr:colOff>
      <xdr:row>86</xdr:row>
      <xdr:rowOff>100521</xdr:rowOff>
    </xdr:to>
    <xdr:sp macro="" textlink="">
      <xdr:nvSpPr>
        <xdr:cNvPr id="324" name="楕円 323">
          <a:extLst>
            <a:ext uri="{FF2B5EF4-FFF2-40B4-BE49-F238E27FC236}">
              <a16:creationId xmlns:a16="http://schemas.microsoft.com/office/drawing/2014/main" id="{CA80C315-4CC1-4A67-9CDB-2DD82A5E8DBC}"/>
            </a:ext>
          </a:extLst>
        </xdr:cNvPr>
        <xdr:cNvSpPr/>
      </xdr:nvSpPr>
      <xdr:spPr>
        <a:xfrm>
          <a:off x="8699500" y="14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49721</xdr:rowOff>
    </xdr:from>
    <xdr:to>
      <xdr:col>50</xdr:col>
      <xdr:colOff>114300</xdr:colOff>
      <xdr:row>86</xdr:row>
      <xdr:rowOff>55435</xdr:rowOff>
    </xdr:to>
    <xdr:cxnSp macro="">
      <xdr:nvCxnSpPr>
        <xdr:cNvPr id="325" name="直線コネクタ 324">
          <a:extLst>
            <a:ext uri="{FF2B5EF4-FFF2-40B4-BE49-F238E27FC236}">
              <a16:creationId xmlns:a16="http://schemas.microsoft.com/office/drawing/2014/main" id="{4D68B8D9-C5B4-431E-9A6F-B9E7CF89476A}"/>
            </a:ext>
          </a:extLst>
        </xdr:cNvPr>
        <xdr:cNvCxnSpPr/>
      </xdr:nvCxnSpPr>
      <xdr:spPr>
        <a:xfrm>
          <a:off x="8750300" y="1479442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26" name="n_1aveValue【公営住宅】&#10;一人当たり面積">
          <a:extLst>
            <a:ext uri="{FF2B5EF4-FFF2-40B4-BE49-F238E27FC236}">
              <a16:creationId xmlns:a16="http://schemas.microsoft.com/office/drawing/2014/main" id="{C8E7AD9D-2B0D-4E66-BEA1-DE0B8577B575}"/>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27" name="n_2aveValue【公営住宅】&#10;一人当たり面積">
          <a:extLst>
            <a:ext uri="{FF2B5EF4-FFF2-40B4-BE49-F238E27FC236}">
              <a16:creationId xmlns:a16="http://schemas.microsoft.com/office/drawing/2014/main" id="{FC9816C2-411D-4D5A-BE62-8771CA29F262}"/>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AC7FD0C5-ECCB-476C-8846-2224196DDA0A}"/>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97362</xdr:rowOff>
    </xdr:from>
    <xdr:ext cx="469744" cy="259045"/>
    <xdr:sp macro="" textlink="">
      <xdr:nvSpPr>
        <xdr:cNvPr id="329" name="n_1mainValue【公営住宅】&#10;一人当たり面積">
          <a:extLst>
            <a:ext uri="{FF2B5EF4-FFF2-40B4-BE49-F238E27FC236}">
              <a16:creationId xmlns:a16="http://schemas.microsoft.com/office/drawing/2014/main" id="{73E48DB7-285A-4A40-BAF0-EB4A5714C079}"/>
            </a:ext>
          </a:extLst>
        </xdr:cNvPr>
        <xdr:cNvSpPr txBox="1"/>
      </xdr:nvSpPr>
      <xdr:spPr>
        <a:xfrm>
          <a:off x="93917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91648</xdr:rowOff>
    </xdr:from>
    <xdr:ext cx="469744" cy="259045"/>
    <xdr:sp macro="" textlink="">
      <xdr:nvSpPr>
        <xdr:cNvPr id="330" name="n_2mainValue【公営住宅】&#10;一人当たり面積">
          <a:extLst>
            <a:ext uri="{FF2B5EF4-FFF2-40B4-BE49-F238E27FC236}">
              <a16:creationId xmlns:a16="http://schemas.microsoft.com/office/drawing/2014/main" id="{CF8CDE89-7D81-43BB-9CBE-4E823635B083}"/>
            </a:ext>
          </a:extLst>
        </xdr:cNvPr>
        <xdr:cNvSpPr txBox="1"/>
      </xdr:nvSpPr>
      <xdr:spPr>
        <a:xfrm>
          <a:off x="8515427" y="148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3A288A4A-32F4-4907-9717-39F06A9B90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5243482E-BCD8-48B5-AD9E-2C6209B1CC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E72CB943-89ED-4EB1-A62A-9E75CC6AA3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9C09541C-EC79-42D2-8FF6-0DBD7E3800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7DE13567-5B01-4781-BDCA-4AD00E4D97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356305FB-2D88-469B-B658-963BF7026F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AF579267-77C8-40E9-BF8A-A17279ADA2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73EE7C15-2AC1-483E-B38F-9146E680B1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F5F247FB-4C8C-46EB-B4C6-6C14B1242F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8B55EE8-97F1-444D-A153-87E7AB8D72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E08C47E0-9203-4E29-B6EC-B2DD211103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6FB1B461-2662-4149-93FC-053ECE0AF3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59EABD70-FAC0-4E39-81A5-A5AF257699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9AB9C629-AD57-4E4A-96F2-F80B00DD62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8EC69F2A-974B-4F75-9601-49ADDACEF7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EE3DF2A6-13A9-4EA9-BFF6-638759CC20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CEB63E7E-8401-44BE-A255-AB3748B24B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4AA0E30C-97DA-4C8A-AF96-5240C43248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92D953B9-235D-4396-B9C7-9E3F1B9567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6BECF1F0-92C4-424D-856B-F417433B47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59833EFE-45F9-45C6-AE1B-65527B942F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DB9CEE46-3D94-4297-83A9-3293BEDBC1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CBE057B4-25B7-413F-9477-0A690807C2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662E2FD1-A790-4B25-9DD9-44252EBA89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B62CABA-75DD-407A-B14E-349DABACFE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7A2E04AA-0E27-47AD-A9DF-F256AB46FB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5B6DF9B9-6DA1-4D6D-B53C-281A382B8B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4909F2EB-DF7C-45DC-82EF-26684A7A5D6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52CFB743-8B4C-4DEB-AAD5-2EB5A95DA9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881FDD61-39D0-400B-9F1C-436921A65E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5B80EF94-C0B9-4AAC-A1F5-92FC48FBB5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3C0A3D52-49CD-4FA9-9CFD-C53FD63381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B2A610AF-0429-4309-AA4A-D36E00A8AE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4263A1D5-DFD0-4175-A31E-DD839E8F13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AB0A873-25D0-4FB7-84EB-373055516E5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C94F96D4-9612-4FAA-AAC5-8FCDE4824A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5E9605D6-1066-4ECA-A3C6-628C944321D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A0A165F3-B35F-4A6E-BD5E-D6A83D81007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755E9438-FACB-47B7-9A48-476C62DC7A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5F74652A-5324-4132-9495-E18505CCE64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2BA42C7B-38F5-4657-909B-6C0564F834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210C4FAB-E69C-4C07-9B2E-F2CCFAB559C7}"/>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6A1949A4-CDA2-4AE4-9C43-4C7F2E7BF954}"/>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936C06CB-2C2D-4B65-A9F3-6997978AF6A9}"/>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639DC65A-9B3C-47C9-8BBE-E908D7E6FC0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DC4C2218-D90D-4C2C-9813-A9BFC1060EC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AAEC39B5-EB11-4217-A703-53475FC38CAE}"/>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650E1C03-48B0-476B-9B0B-C90C886101C8}"/>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33FC30D3-FD0C-43A4-8ADF-B84BCDA38356}"/>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0D67BF79-1AC3-43CB-B13C-BAB25847C197}"/>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id="{5E23583D-0FE1-40D0-B1B7-2E61693F0C91}"/>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1B9567E-E4A9-4DEA-98F4-602DC7D281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266B034-D3D5-4834-ADB4-A8F08BFAFB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C2547E7-CD7B-48FE-9C98-D6445F4F9F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7932E3B-6311-40D2-BA4F-1F2E788463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22B8657-BADA-42D1-9BC4-7DD8FF6130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387" name="楕円 386">
          <a:extLst>
            <a:ext uri="{FF2B5EF4-FFF2-40B4-BE49-F238E27FC236}">
              <a16:creationId xmlns:a16="http://schemas.microsoft.com/office/drawing/2014/main" id="{02B9711A-1186-4643-B968-58C0AE318874}"/>
            </a:ext>
          </a:extLst>
        </xdr:cNvPr>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F0116474-3671-4015-9DB4-41F812736F04}"/>
            </a:ext>
          </a:extLst>
        </xdr:cNvPr>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389" name="楕円 388">
          <a:extLst>
            <a:ext uri="{FF2B5EF4-FFF2-40B4-BE49-F238E27FC236}">
              <a16:creationId xmlns:a16="http://schemas.microsoft.com/office/drawing/2014/main" id="{C59DB061-D899-42FE-B4A8-9D9B8F9B87F1}"/>
            </a:ext>
          </a:extLst>
        </xdr:cNvPr>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113756</xdr:rowOff>
    </xdr:to>
    <xdr:cxnSp macro="">
      <xdr:nvCxnSpPr>
        <xdr:cNvPr id="390" name="直線コネクタ 389">
          <a:extLst>
            <a:ext uri="{FF2B5EF4-FFF2-40B4-BE49-F238E27FC236}">
              <a16:creationId xmlns:a16="http://schemas.microsoft.com/office/drawing/2014/main" id="{374F5766-3B12-41B6-94A3-4DCCE1469C04}"/>
            </a:ext>
          </a:extLst>
        </xdr:cNvPr>
        <xdr:cNvCxnSpPr/>
      </xdr:nvCxnSpPr>
      <xdr:spPr>
        <a:xfrm flipV="1">
          <a:off x="15481300" y="65929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391" name="楕円 390">
          <a:extLst>
            <a:ext uri="{FF2B5EF4-FFF2-40B4-BE49-F238E27FC236}">
              <a16:creationId xmlns:a16="http://schemas.microsoft.com/office/drawing/2014/main" id="{21824F85-E908-48A2-9111-66CD733E764C}"/>
            </a:ext>
          </a:extLst>
        </xdr:cNvPr>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148046</xdr:rowOff>
    </xdr:to>
    <xdr:cxnSp macro="">
      <xdr:nvCxnSpPr>
        <xdr:cNvPr id="392" name="直線コネクタ 391">
          <a:extLst>
            <a:ext uri="{FF2B5EF4-FFF2-40B4-BE49-F238E27FC236}">
              <a16:creationId xmlns:a16="http://schemas.microsoft.com/office/drawing/2014/main" id="{20AC015D-1073-4F8E-9698-5575E200907D}"/>
            </a:ext>
          </a:extLst>
        </xdr:cNvPr>
        <xdr:cNvCxnSpPr/>
      </xdr:nvCxnSpPr>
      <xdr:spPr>
        <a:xfrm flipV="1">
          <a:off x="14592300" y="6628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D02A9CAF-0AF5-47B1-9B6D-2EDA0580A839}"/>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258D172F-7DD8-44BB-976C-E1E27465444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40208420-970C-4A24-8495-4C964AEE10B8}"/>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155683</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BA454CE2-AD1E-44A3-AD1F-248450BC48E6}"/>
            </a:ext>
          </a:extLst>
        </xdr:cNvPr>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ABA19B2F-2427-44A3-A883-B18C0184DD11}"/>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6F7626F5-0BF2-435E-927A-CF2FE3E152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4F727D61-91BB-4CF7-8C2C-2BB85AEA01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D8EF3427-EC3A-4669-923D-74B0724E7B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ACE412F8-3EE5-4659-8695-2A731F4AB5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69FEB787-16F5-4432-B3DD-0F405DCD55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17B14278-7C4D-4D33-A243-AEBA3E6B38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D4A6F2C1-C793-4C9F-BAFC-09D150F1229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6AD4E2A3-174C-48F1-9CDE-1FFA6744C9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81F3E81D-138F-4AB9-8D78-DD3CC037C9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839E5F9C-562D-45C8-BE1D-1CC45C3C3D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A27198AD-779C-4A63-958D-6C5F0C63560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6964D3C1-67E5-4CB2-9D35-C135BA24475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3A2A7068-1078-46AF-8D57-EB84087B244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3803FA98-E69E-40A5-8D30-FDDE37C7E5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EAB6EF79-2EC6-48BE-A6CC-6AE6A6B390F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5A189092-51E8-4605-86D3-15AEFA5F49B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3A147D39-6426-419F-BE8A-3ABA936E1F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428D2786-672B-4549-BE0F-CB7A5BB13E3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8E33840A-0B7F-4BF1-AEAD-EF83508DB8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F187011C-A186-444A-B080-EFC50EF692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90F8408D-142C-41A4-8D92-D41400DEF7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632E9DDA-3D9B-49ED-8208-32953915099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38DA9757-9A82-47C8-814B-564B62B99428}"/>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6FCC00CF-7376-4C2F-9015-31436D9C2032}"/>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F1775C62-E152-454F-B99E-EF395D7137E3}"/>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CD33BCDA-79EA-433E-9C1C-5CAA3C306E2F}"/>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668D5019-63E2-4390-8E06-D94CE6712D5B}"/>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BD0CC35C-EE3D-46F7-A220-32B8136D9234}"/>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CCCCFF7A-32D4-4CA0-9EB0-7907A6A5DB85}"/>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88725A89-A48B-4A64-BC4D-EAE9C9142729}"/>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id="{FDB5E446-78A3-419D-9630-EE38CAAA774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F7233E8-6BFE-4725-8A3F-9750F94C88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C57B333-9B99-4761-A9ED-F6B24D03F4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7A0523D-C42B-42E5-8F6F-2E39B102AE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A9A67CF-3C55-4229-B6D7-3717003EA3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9058D04-EB5E-4C9D-A1A1-34D28C899B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34" name="楕円 433">
          <a:extLst>
            <a:ext uri="{FF2B5EF4-FFF2-40B4-BE49-F238E27FC236}">
              <a16:creationId xmlns:a16="http://schemas.microsoft.com/office/drawing/2014/main" id="{30C378FA-A9AC-4B73-B46F-0C3F33C6625D}"/>
            </a:ext>
          </a:extLst>
        </xdr:cNvPr>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122699</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77D18F7C-7B96-49A1-ACF4-35DF0BACB1BA}"/>
            </a:ext>
          </a:extLst>
        </xdr:cNvPr>
        <xdr:cNvSpPr txBox="1"/>
      </xdr:nvSpPr>
      <xdr:spPr>
        <a:xfrm>
          <a:off x="221996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36" name="楕円 435">
          <a:extLst>
            <a:ext uri="{FF2B5EF4-FFF2-40B4-BE49-F238E27FC236}">
              <a16:creationId xmlns:a16="http://schemas.microsoft.com/office/drawing/2014/main" id="{227256AE-FA5F-4F46-B0C8-01AD916BBC20}"/>
            </a:ext>
          </a:extLst>
        </xdr:cNvPr>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30480</xdr:rowOff>
    </xdr:to>
    <xdr:cxnSp macro="">
      <xdr:nvCxnSpPr>
        <xdr:cNvPr id="437" name="直線コネクタ 436">
          <a:extLst>
            <a:ext uri="{FF2B5EF4-FFF2-40B4-BE49-F238E27FC236}">
              <a16:creationId xmlns:a16="http://schemas.microsoft.com/office/drawing/2014/main" id="{76BD84CC-FDA2-4FC3-951A-8032349C0331}"/>
            </a:ext>
          </a:extLst>
        </xdr:cNvPr>
        <xdr:cNvCxnSpPr/>
      </xdr:nvCxnSpPr>
      <xdr:spPr>
        <a:xfrm flipV="1">
          <a:off x="21323300" y="67101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38" name="楕円 437">
          <a:extLst>
            <a:ext uri="{FF2B5EF4-FFF2-40B4-BE49-F238E27FC236}">
              <a16:creationId xmlns:a16="http://schemas.microsoft.com/office/drawing/2014/main" id="{0F3CFC76-1B4F-4FEB-86E6-0B77C4238AB0}"/>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41910</xdr:rowOff>
    </xdr:to>
    <xdr:cxnSp macro="">
      <xdr:nvCxnSpPr>
        <xdr:cNvPr id="439" name="直線コネクタ 438">
          <a:extLst>
            <a:ext uri="{FF2B5EF4-FFF2-40B4-BE49-F238E27FC236}">
              <a16:creationId xmlns:a16="http://schemas.microsoft.com/office/drawing/2014/main" id="{FA77CE24-76F6-4545-8BBB-EBD3F798DA75}"/>
            </a:ext>
          </a:extLst>
        </xdr:cNvPr>
        <xdr:cNvCxnSpPr/>
      </xdr:nvCxnSpPr>
      <xdr:spPr>
        <a:xfrm flipV="1">
          <a:off x="20434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7A135FA3-1B38-44B1-9F8D-4A0788762C26}"/>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2E36B4F2-5F97-42EF-AFF4-98D602084E9C}"/>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9A06EAB6-E74B-4927-95AA-B0C517DA7315}"/>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72407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84DED417-7403-4B99-97E9-2FFC22793944}"/>
            </a:ext>
          </a:extLst>
        </xdr:cNvPr>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18DDEB1A-03B5-4B49-BADF-7BB8994822FE}"/>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62D1FCA4-2824-4CDE-A2AB-A6AE092936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9CCD10E7-7F64-4948-B959-741022E0CC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79A6C6E8-DE5C-40E7-8CFD-13453C7F52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3BCA719D-FFDD-45C1-A25D-65004DD9D1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ED9FF1A8-314C-4BE1-AD71-57D305BB08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69472103-2057-4A1A-9503-DA095E70A8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1B9B05D9-F921-4F61-9626-5CDFA2A85B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B4DBE5E8-2440-4A25-BDC5-C26A0C4189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1018E34A-64DB-4AA2-A21A-F8088344E3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FAFC3FD9-E7A6-447D-BF51-22AC4F0312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B26AE21C-A3FA-4887-A30C-F88C33FDEFB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2F74FB1E-43FF-4241-8263-26AC4E9B659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5E2E92A9-20A1-40DA-94AD-6E109EA5D12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7240F3FC-26E8-44AB-956D-2E50A7C885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CE6F2EBA-0222-4F20-9EBF-0A8973B611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943D7817-68A4-45BE-8161-0FC5661A90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E9BB63B4-A8C3-49D3-A9B0-7B6AE774818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ED232EBF-34D5-45A0-BA67-B8EE2D512D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CC5DD78D-FF5B-442A-AA68-1B3F1AF97C2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ABCAD268-5B92-4074-AA2E-20460A0FE35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B5D08168-6AB9-4050-B37C-FAB1B879A65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6204E947-1490-45C5-BD87-63D35367496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E1E86B66-80B7-4489-A390-F95F976FD7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766BC5FC-0705-4784-9728-59102B408D7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D25C4701-3B98-4D09-87AF-ACC7DDE972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91E951B2-7E05-4192-83F5-1DD01D481A6F}"/>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0B796CE9-E8C6-4317-8100-5730414B0FC7}"/>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C24AF968-770F-4AD9-9137-FD5C0722C499}"/>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1992B60C-4E02-4717-8F65-554D12954B22}"/>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F7CE1B08-EDF2-4377-B813-FF164D99B1FD}"/>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786FE98-2929-4F54-850D-1B8BDC42AA7D}"/>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41AACA6E-F2F6-4F7E-A1CD-463BF273101E}"/>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17EFA6FB-C830-4997-AEEE-F10955B2456E}"/>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7F6A82E4-8563-4095-8809-927F386B81A7}"/>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id="{1E3CC2E3-4026-489D-B79F-C1A2DF8924A1}"/>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EF44048-2859-438C-800E-0E596A956E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39DEE49-836A-4652-AA58-EA9D3AF911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72155AC8-8270-427E-B5BA-CC223422FB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A283695A-A189-4D5A-94AA-23592B76DD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E589A357-F801-48AA-ACD3-093A917374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25944</xdr:rowOff>
    </xdr:from>
    <xdr:to>
      <xdr:col>85</xdr:col>
      <xdr:colOff>177800</xdr:colOff>
      <xdr:row>62</xdr:row>
      <xdr:rowOff>127544</xdr:rowOff>
    </xdr:to>
    <xdr:sp macro="" textlink="">
      <xdr:nvSpPr>
        <xdr:cNvPr id="485" name="楕円 484">
          <a:extLst>
            <a:ext uri="{FF2B5EF4-FFF2-40B4-BE49-F238E27FC236}">
              <a16:creationId xmlns:a16="http://schemas.microsoft.com/office/drawing/2014/main" id="{FC78962F-F02D-4472-A834-CEA63EFFE00D}"/>
            </a:ext>
          </a:extLst>
        </xdr:cNvPr>
        <xdr:cNvSpPr/>
      </xdr:nvSpPr>
      <xdr:spPr>
        <a:xfrm>
          <a:off x="16268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4371</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F0A9CCF0-ABC0-44FD-BAC4-E31113756B14}"/>
            </a:ext>
          </a:extLst>
        </xdr:cNvPr>
        <xdr:cNvSpPr txBox="1"/>
      </xdr:nvSpPr>
      <xdr:spPr>
        <a:xfrm>
          <a:off x="16357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87" name="楕円 486">
          <a:extLst>
            <a:ext uri="{FF2B5EF4-FFF2-40B4-BE49-F238E27FC236}">
              <a16:creationId xmlns:a16="http://schemas.microsoft.com/office/drawing/2014/main" id="{AFB7EE64-8D54-4A85-8B12-CD5F9F673235}"/>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114300</xdr:rowOff>
    </xdr:to>
    <xdr:cxnSp macro="">
      <xdr:nvCxnSpPr>
        <xdr:cNvPr id="488" name="直線コネクタ 487">
          <a:extLst>
            <a:ext uri="{FF2B5EF4-FFF2-40B4-BE49-F238E27FC236}">
              <a16:creationId xmlns:a16="http://schemas.microsoft.com/office/drawing/2014/main" id="{657CE2A4-6BA3-414E-AD04-5CCDA298B35F}"/>
            </a:ext>
          </a:extLst>
        </xdr:cNvPr>
        <xdr:cNvCxnSpPr/>
      </xdr:nvCxnSpPr>
      <xdr:spPr>
        <a:xfrm flipV="1">
          <a:off x="15481300" y="107066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89" name="楕円 488">
          <a:extLst>
            <a:ext uri="{FF2B5EF4-FFF2-40B4-BE49-F238E27FC236}">
              <a16:creationId xmlns:a16="http://schemas.microsoft.com/office/drawing/2014/main" id="{DDFE25C2-D2E6-4840-AE6A-8FCB1CEA1F00}"/>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62</xdr:row>
      <xdr:rowOff>114300</xdr:rowOff>
    </xdr:to>
    <xdr:cxnSp macro="">
      <xdr:nvCxnSpPr>
        <xdr:cNvPr id="490" name="直線コネクタ 489">
          <a:extLst>
            <a:ext uri="{FF2B5EF4-FFF2-40B4-BE49-F238E27FC236}">
              <a16:creationId xmlns:a16="http://schemas.microsoft.com/office/drawing/2014/main" id="{6085D4BA-76FA-4BAC-81E0-0120D598B52E}"/>
            </a:ext>
          </a:extLst>
        </xdr:cNvPr>
        <xdr:cNvCxnSpPr/>
      </xdr:nvCxnSpPr>
      <xdr:spPr>
        <a:xfrm>
          <a:off x="14592300" y="103033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491" name="n_1aveValue【学校施設】&#10;有形固定資産減価償却率">
          <a:extLst>
            <a:ext uri="{FF2B5EF4-FFF2-40B4-BE49-F238E27FC236}">
              <a16:creationId xmlns:a16="http://schemas.microsoft.com/office/drawing/2014/main" id="{FD8E97E3-C916-432C-B929-36371B009437}"/>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92" name="n_2aveValue【学校施設】&#10;有形固定資産減価償却率">
          <a:extLst>
            <a:ext uri="{FF2B5EF4-FFF2-40B4-BE49-F238E27FC236}">
              <a16:creationId xmlns:a16="http://schemas.microsoft.com/office/drawing/2014/main" id="{D869C52F-5E51-4CF5-B860-14A6668EC6E7}"/>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id="{A156E587-CBA2-4635-A67D-1EBD9ADC3E19}"/>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94" name="n_1mainValue【学校施設】&#10;有形固定資産減価償却率">
          <a:extLst>
            <a:ext uri="{FF2B5EF4-FFF2-40B4-BE49-F238E27FC236}">
              <a16:creationId xmlns:a16="http://schemas.microsoft.com/office/drawing/2014/main" id="{668540F9-D0F0-4E60-9F74-3BCFD2D87904}"/>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495" name="n_2mainValue【学校施設】&#10;有形固定資産減価償却率">
          <a:extLst>
            <a:ext uri="{FF2B5EF4-FFF2-40B4-BE49-F238E27FC236}">
              <a16:creationId xmlns:a16="http://schemas.microsoft.com/office/drawing/2014/main" id="{79B8FB73-DF15-47E5-9FAF-59BA136EBDC9}"/>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94883FA-153A-4C69-BE3C-45D6C73FC7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D02E45D7-7B72-4B8D-8974-6800C89BDD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DA12F18F-9747-458D-80C8-E66AB743B5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77117891-B509-4AF2-86D4-64777739E1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23A0853D-4F93-41B7-A488-14ACD493D9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9913136F-F844-4D1D-80BA-5558850F1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8CCA7428-A4D1-41D3-A6C6-CE12D19356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75E0CFD9-E0C7-4EBD-8CEC-C03CD38A37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BD76C622-FCC8-4622-ADE9-ED6057BED8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D841B102-FFE7-47D7-A6DE-4B654BA4D0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9EDD09AA-017C-4A7D-BD30-F5602195198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51CDC967-C83A-417B-9CC1-4D550D7447D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C5B676C7-733D-420C-96A5-9A666FC24A6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D5C721AC-0527-44FD-AFB5-69D3A8229F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4F193FAD-270A-43D1-B3FF-0256A2EA4DF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AECBD718-8657-4625-9053-9DF6123654A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34A1264B-F6A0-44A8-9DFC-8D17D33EBFD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0261213F-D0D7-4C9C-B783-2DD29F79A2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30A4A67F-6264-4FD6-9EA4-4E5571CE1C4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7EBFB9D3-13C1-4B40-A3C1-C704721F559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5E918F2F-DB19-4155-94B1-6DAEF053FD7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2221F175-DECA-4507-8750-155F7A9D868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21228421-6073-48ED-844D-C3173366C4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962A030A-BD00-4EC9-9D1A-25313CE70BC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2151C97D-BF18-4EB2-A3F6-20FB9075F2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B6985EC5-EBD5-4799-A9A3-F26D057EEDAF}"/>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2389505C-3826-44DC-8F07-490CB5AD2A57}"/>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968657B5-3FC3-4750-96EA-72390B9A79E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75281175-C702-44ED-A5BD-2F5044698762}"/>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CCBD130A-C933-4838-AE4F-2B6FF88BDAB2}"/>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FDDD4782-B53B-46C2-931D-016AC91D48F9}"/>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D1F25E98-2BC9-4295-853B-14920774DA47}"/>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4023FB52-6C82-495A-A5C8-0741989E4572}"/>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C7405C32-05B0-4A7D-9123-AE99FFAD5E5F}"/>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id="{4FCC7F0A-1BEB-4AC6-978D-677EE4F4F9E1}"/>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C7B7FA72-473F-41CE-A313-90287ADAC2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799AD57E-2D16-455C-B8B5-B59C1E1231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11AF3A7-0102-4AA5-89C8-A6B3FCA14A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9CA29348-697D-4E4D-9D16-99C4AFF707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B061EF2-6DF9-4B3F-8572-1CB0E62D46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536" name="楕円 535">
          <a:extLst>
            <a:ext uri="{FF2B5EF4-FFF2-40B4-BE49-F238E27FC236}">
              <a16:creationId xmlns:a16="http://schemas.microsoft.com/office/drawing/2014/main" id="{8EFD8905-1BB5-49CB-BFD9-AE078F2D6D30}"/>
            </a:ext>
          </a:extLst>
        </xdr:cNvPr>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537" name="【学校施設】&#10;一人当たり面積該当値テキスト">
          <a:extLst>
            <a:ext uri="{FF2B5EF4-FFF2-40B4-BE49-F238E27FC236}">
              <a16:creationId xmlns:a16="http://schemas.microsoft.com/office/drawing/2014/main" id="{AC8B5C09-06A3-4089-AFCA-95AE36544FD9}"/>
            </a:ext>
          </a:extLst>
        </xdr:cNvPr>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119017</xdr:rowOff>
    </xdr:from>
    <xdr:to>
      <xdr:col>112</xdr:col>
      <xdr:colOff>38100</xdr:colOff>
      <xdr:row>64</xdr:row>
      <xdr:rowOff>49167</xdr:rowOff>
    </xdr:to>
    <xdr:sp macro="" textlink="">
      <xdr:nvSpPr>
        <xdr:cNvPr id="538" name="楕円 537">
          <a:extLst>
            <a:ext uri="{FF2B5EF4-FFF2-40B4-BE49-F238E27FC236}">
              <a16:creationId xmlns:a16="http://schemas.microsoft.com/office/drawing/2014/main" id="{62C4775C-FC5B-4B65-B19F-0A4F31AB3636}"/>
            </a:ext>
          </a:extLst>
        </xdr:cNvPr>
        <xdr:cNvSpPr/>
      </xdr:nvSpPr>
      <xdr:spPr>
        <a:xfrm>
          <a:off x="21272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169817</xdr:rowOff>
    </xdr:to>
    <xdr:cxnSp macro="">
      <xdr:nvCxnSpPr>
        <xdr:cNvPr id="539" name="直線コネクタ 538">
          <a:extLst>
            <a:ext uri="{FF2B5EF4-FFF2-40B4-BE49-F238E27FC236}">
              <a16:creationId xmlns:a16="http://schemas.microsoft.com/office/drawing/2014/main" id="{910CCF85-BAAD-4424-96C7-A52954BC8D7B}"/>
            </a:ext>
          </a:extLst>
        </xdr:cNvPr>
        <xdr:cNvCxnSpPr/>
      </xdr:nvCxnSpPr>
      <xdr:spPr>
        <a:xfrm flipV="1">
          <a:off x="21323300" y="1096899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149715</xdr:rowOff>
    </xdr:from>
    <xdr:to>
      <xdr:col>107</xdr:col>
      <xdr:colOff>101600</xdr:colOff>
      <xdr:row>63</xdr:row>
      <xdr:rowOff>79865</xdr:rowOff>
    </xdr:to>
    <xdr:sp macro="" textlink="">
      <xdr:nvSpPr>
        <xdr:cNvPr id="540" name="楕円 539">
          <a:extLst>
            <a:ext uri="{FF2B5EF4-FFF2-40B4-BE49-F238E27FC236}">
              <a16:creationId xmlns:a16="http://schemas.microsoft.com/office/drawing/2014/main" id="{284D1000-DADB-4FF4-8B80-E8B686D7AD83}"/>
            </a:ext>
          </a:extLst>
        </xdr:cNvPr>
        <xdr:cNvSpPr/>
      </xdr:nvSpPr>
      <xdr:spPr>
        <a:xfrm>
          <a:off x="20383500" y="107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29065</xdr:rowOff>
    </xdr:from>
    <xdr:to>
      <xdr:col>111</xdr:col>
      <xdr:colOff>177800</xdr:colOff>
      <xdr:row>63</xdr:row>
      <xdr:rowOff>169817</xdr:rowOff>
    </xdr:to>
    <xdr:cxnSp macro="">
      <xdr:nvCxnSpPr>
        <xdr:cNvPr id="541" name="直線コネクタ 540">
          <a:extLst>
            <a:ext uri="{FF2B5EF4-FFF2-40B4-BE49-F238E27FC236}">
              <a16:creationId xmlns:a16="http://schemas.microsoft.com/office/drawing/2014/main" id="{3ADA145A-23FA-4536-A38B-15348827D4E7}"/>
            </a:ext>
          </a:extLst>
        </xdr:cNvPr>
        <xdr:cNvCxnSpPr/>
      </xdr:nvCxnSpPr>
      <xdr:spPr>
        <a:xfrm>
          <a:off x="20434300" y="10830415"/>
          <a:ext cx="889000" cy="1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1179A1CC-0918-45F5-A002-FB6C466582A7}"/>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43" name="n_2aveValue【学校施設】&#10;一人当たり面積">
          <a:extLst>
            <a:ext uri="{FF2B5EF4-FFF2-40B4-BE49-F238E27FC236}">
              <a16:creationId xmlns:a16="http://schemas.microsoft.com/office/drawing/2014/main" id="{9A5051EA-4644-4CAB-9267-02124A5AB99A}"/>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id="{D3D796DC-A19F-43F5-98E7-C5043264D926}"/>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40294</xdr:rowOff>
    </xdr:from>
    <xdr:ext cx="469744" cy="259045"/>
    <xdr:sp macro="" textlink="">
      <xdr:nvSpPr>
        <xdr:cNvPr id="545" name="n_1mainValue【学校施設】&#10;一人当たり面積">
          <a:extLst>
            <a:ext uri="{FF2B5EF4-FFF2-40B4-BE49-F238E27FC236}">
              <a16:creationId xmlns:a16="http://schemas.microsoft.com/office/drawing/2014/main" id="{20B75B6E-7F2C-49F7-ACAA-13E529270E39}"/>
            </a:ext>
          </a:extLst>
        </xdr:cNvPr>
        <xdr:cNvSpPr txBox="1"/>
      </xdr:nvSpPr>
      <xdr:spPr>
        <a:xfrm>
          <a:off x="210757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96392</xdr:rowOff>
    </xdr:from>
    <xdr:ext cx="469744" cy="259045"/>
    <xdr:sp macro="" textlink="">
      <xdr:nvSpPr>
        <xdr:cNvPr id="546" name="n_2mainValue【学校施設】&#10;一人当たり面積">
          <a:extLst>
            <a:ext uri="{FF2B5EF4-FFF2-40B4-BE49-F238E27FC236}">
              <a16:creationId xmlns:a16="http://schemas.microsoft.com/office/drawing/2014/main" id="{10ED48C4-A7BC-4389-9DCC-99A69130F8EF}"/>
            </a:ext>
          </a:extLst>
        </xdr:cNvPr>
        <xdr:cNvSpPr txBox="1"/>
      </xdr:nvSpPr>
      <xdr:spPr>
        <a:xfrm>
          <a:off x="20199427" y="10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2B66B2EA-EC17-4BA7-BA08-702FB4DD58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328DD12-A820-45C3-ACB1-177024AEF0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BAC5652F-F655-4C53-8E89-3CBC2F0E91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BE434C51-4505-4002-AF6F-5A86A7D343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F5540DC3-F9C4-4CCE-88BC-9FD7B493F2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D8109E85-D6D4-45C0-951D-3B8F829733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D422DA60-EC52-4CA8-9718-40072C6209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B8EE814A-9AF0-4CA8-9481-422A475F856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15A2CEE1-7A10-467F-82C9-610EC8831E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4CBA5F75-D55E-43BE-891F-98F33D953A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E6189187-5855-430C-8A70-200BDB10C8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9708ED61-1AD2-4A28-82AF-94ECDC0CDE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674091C3-4D1D-47D7-BA65-CC92BDCDF9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688FFF98-BE8D-43A5-B506-CCC448942C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24FE9AE5-0720-4F47-AA81-D7CD5E3EA3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7F74AA5A-D4DC-4115-BCB4-44B6286BBF7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353ECAF5-2042-4672-AE8D-0F1CFC97BE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40D7389A-8789-43DE-954E-3F1F786968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3A63A201-D304-48D0-A76D-0129EE95B9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E3B3C00D-828C-4B92-A0A8-5F3430AB16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57561017-BFB0-466A-9474-924EE05CC1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A1897135-573E-4F36-839B-C82BFC45BE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80601601-CEEE-488D-BB17-E70523A555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C63CDE13-29C3-4AA6-810B-A90490795B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CE5BDA74-42B5-4F1C-A83C-2C35DC67A4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AA640C48-1B40-4038-85F4-34D28502DD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a:extLst>
            <a:ext uri="{FF2B5EF4-FFF2-40B4-BE49-F238E27FC236}">
              <a16:creationId xmlns:a16="http://schemas.microsoft.com/office/drawing/2014/main" id="{FA776F6A-5C71-4842-85F6-5D9F543A75F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id="{70482588-954A-4797-B88E-9733C67A580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a:extLst>
            <a:ext uri="{FF2B5EF4-FFF2-40B4-BE49-F238E27FC236}">
              <a16:creationId xmlns:a16="http://schemas.microsoft.com/office/drawing/2014/main" id="{8890D773-AEDA-4F54-B29A-C0E8E9C5A6F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id="{CB93A4FE-B8AF-4E2A-B80E-AA348A4BDD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id="{24907C97-33E0-4F93-BFA5-FDEF787511A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id="{DAB45062-4C27-4096-9476-0C305345490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id="{58B13665-AE58-44A5-91A1-85CA5362A1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id="{877CC6ED-D728-4F78-A546-BDC5984C858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id="{9C2A7C94-EEFD-4472-82D4-31656C13C63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id="{DF18D495-5EB2-4797-B021-23779B8644C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id="{FBF5E2F7-A81B-4D5E-A253-FFC425E0253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72E5062F-E1A4-4318-8586-3E45E2E100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1E034C10-CE91-4F78-BF4A-C27E27AF65B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a:extLst>
            <a:ext uri="{FF2B5EF4-FFF2-40B4-BE49-F238E27FC236}">
              <a16:creationId xmlns:a16="http://schemas.microsoft.com/office/drawing/2014/main" id="{2B9008B6-E38D-4E5C-9A76-C1B24FACFF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87" name="直線コネクタ 586">
          <a:extLst>
            <a:ext uri="{FF2B5EF4-FFF2-40B4-BE49-F238E27FC236}">
              <a16:creationId xmlns:a16="http://schemas.microsoft.com/office/drawing/2014/main" id="{929E1775-B757-41EC-A480-B2FD86032481}"/>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88" name="【公民館】&#10;有形固定資産減価償却率最小値テキスト">
          <a:extLst>
            <a:ext uri="{FF2B5EF4-FFF2-40B4-BE49-F238E27FC236}">
              <a16:creationId xmlns:a16="http://schemas.microsoft.com/office/drawing/2014/main" id="{E818AA36-85C3-48B5-81C1-682ABBB69CD7}"/>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89" name="直線コネクタ 588">
          <a:extLst>
            <a:ext uri="{FF2B5EF4-FFF2-40B4-BE49-F238E27FC236}">
              <a16:creationId xmlns:a16="http://schemas.microsoft.com/office/drawing/2014/main" id="{F8B7D3EC-745D-4569-9D30-EF426159C8A3}"/>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a:extLst>
            <a:ext uri="{FF2B5EF4-FFF2-40B4-BE49-F238E27FC236}">
              <a16:creationId xmlns:a16="http://schemas.microsoft.com/office/drawing/2014/main" id="{A80A3107-6612-4C4F-9DC6-3D351DA5456F}"/>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a:extLst>
            <a:ext uri="{FF2B5EF4-FFF2-40B4-BE49-F238E27FC236}">
              <a16:creationId xmlns:a16="http://schemas.microsoft.com/office/drawing/2014/main" id="{DEC37E7A-ECEF-4B34-9890-6F634140345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92" name="【公民館】&#10;有形固定資産減価償却率平均値テキスト">
          <a:extLst>
            <a:ext uri="{FF2B5EF4-FFF2-40B4-BE49-F238E27FC236}">
              <a16:creationId xmlns:a16="http://schemas.microsoft.com/office/drawing/2014/main" id="{244A7E5E-D8C3-413C-9413-4F7506AA9B69}"/>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93" name="フローチャート: 判断 592">
          <a:extLst>
            <a:ext uri="{FF2B5EF4-FFF2-40B4-BE49-F238E27FC236}">
              <a16:creationId xmlns:a16="http://schemas.microsoft.com/office/drawing/2014/main" id="{37397519-E3AF-46F6-96A0-F384F2B5BD11}"/>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4" name="フローチャート: 判断 593">
          <a:extLst>
            <a:ext uri="{FF2B5EF4-FFF2-40B4-BE49-F238E27FC236}">
              <a16:creationId xmlns:a16="http://schemas.microsoft.com/office/drawing/2014/main" id="{6F6EA925-BA25-4636-8C5D-72DF5761198D}"/>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95" name="フローチャート: 判断 594">
          <a:extLst>
            <a:ext uri="{FF2B5EF4-FFF2-40B4-BE49-F238E27FC236}">
              <a16:creationId xmlns:a16="http://schemas.microsoft.com/office/drawing/2014/main" id="{7244FDED-7B10-4553-BC4A-6E651756B6B3}"/>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96" name="フローチャート: 判断 595">
          <a:extLst>
            <a:ext uri="{FF2B5EF4-FFF2-40B4-BE49-F238E27FC236}">
              <a16:creationId xmlns:a16="http://schemas.microsoft.com/office/drawing/2014/main" id="{A9E2EC90-F16A-4510-877A-012F6C815BB8}"/>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435E323-C193-4855-9506-AE038A2B29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82E51BFB-07BA-4022-ACC0-7A875DA99B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509B518D-B6D2-4DAC-BEA5-DD071715D0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3337BDF2-4F27-47B2-BD2D-F1569F183E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EAF23454-BE62-4D87-9038-1534EAB592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149225</xdr:rowOff>
    </xdr:from>
    <xdr:to>
      <xdr:col>85</xdr:col>
      <xdr:colOff>177800</xdr:colOff>
      <xdr:row>101</xdr:row>
      <xdr:rowOff>79375</xdr:rowOff>
    </xdr:to>
    <xdr:sp macro="" textlink="">
      <xdr:nvSpPr>
        <xdr:cNvPr id="602" name="楕円 601">
          <a:extLst>
            <a:ext uri="{FF2B5EF4-FFF2-40B4-BE49-F238E27FC236}">
              <a16:creationId xmlns:a16="http://schemas.microsoft.com/office/drawing/2014/main" id="{20D3F3D0-92DC-4253-BC90-6854286EA1FE}"/>
            </a:ext>
          </a:extLst>
        </xdr:cNvPr>
        <xdr:cNvSpPr/>
      </xdr:nvSpPr>
      <xdr:spPr>
        <a:xfrm>
          <a:off x="16268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652</xdr:rowOff>
    </xdr:from>
    <xdr:ext cx="405111" cy="259045"/>
    <xdr:sp macro="" textlink="">
      <xdr:nvSpPr>
        <xdr:cNvPr id="603" name="【公民館】&#10;有形固定資産減価償却率該当値テキスト">
          <a:extLst>
            <a:ext uri="{FF2B5EF4-FFF2-40B4-BE49-F238E27FC236}">
              <a16:creationId xmlns:a16="http://schemas.microsoft.com/office/drawing/2014/main" id="{393E0110-6796-4AF3-88FA-00051E6E29AC}"/>
            </a:ext>
          </a:extLst>
        </xdr:cNvPr>
        <xdr:cNvSpPr txBox="1"/>
      </xdr:nvSpPr>
      <xdr:spPr>
        <a:xfrm>
          <a:off x="16357600"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604" name="楕円 603">
          <a:extLst>
            <a:ext uri="{FF2B5EF4-FFF2-40B4-BE49-F238E27FC236}">
              <a16:creationId xmlns:a16="http://schemas.microsoft.com/office/drawing/2014/main" id="{AEF85B6F-EB98-4197-84A5-73ADE560EF74}"/>
            </a:ext>
          </a:extLst>
        </xdr:cNvPr>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28575</xdr:rowOff>
    </xdr:from>
    <xdr:to>
      <xdr:col>85</xdr:col>
      <xdr:colOff>127000</xdr:colOff>
      <xdr:row>101</xdr:row>
      <xdr:rowOff>57150</xdr:rowOff>
    </xdr:to>
    <xdr:cxnSp macro="">
      <xdr:nvCxnSpPr>
        <xdr:cNvPr id="605" name="直線コネクタ 604">
          <a:extLst>
            <a:ext uri="{FF2B5EF4-FFF2-40B4-BE49-F238E27FC236}">
              <a16:creationId xmlns:a16="http://schemas.microsoft.com/office/drawing/2014/main" id="{776CED6B-4875-4D15-B369-8C942242EE06}"/>
            </a:ext>
          </a:extLst>
        </xdr:cNvPr>
        <xdr:cNvCxnSpPr/>
      </xdr:nvCxnSpPr>
      <xdr:spPr>
        <a:xfrm flipV="1">
          <a:off x="15481300" y="17345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44450</xdr:rowOff>
    </xdr:from>
    <xdr:to>
      <xdr:col>76</xdr:col>
      <xdr:colOff>165100</xdr:colOff>
      <xdr:row>101</xdr:row>
      <xdr:rowOff>146050</xdr:rowOff>
    </xdr:to>
    <xdr:sp macro="" textlink="">
      <xdr:nvSpPr>
        <xdr:cNvPr id="606" name="楕円 605">
          <a:extLst>
            <a:ext uri="{FF2B5EF4-FFF2-40B4-BE49-F238E27FC236}">
              <a16:creationId xmlns:a16="http://schemas.microsoft.com/office/drawing/2014/main" id="{B1E4EDA0-4AE6-4652-826A-4CA50D148020}"/>
            </a:ext>
          </a:extLst>
        </xdr:cNvPr>
        <xdr:cNvSpPr/>
      </xdr:nvSpPr>
      <xdr:spPr>
        <a:xfrm>
          <a:off x="14541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57150</xdr:rowOff>
    </xdr:from>
    <xdr:to>
      <xdr:col>81</xdr:col>
      <xdr:colOff>50800</xdr:colOff>
      <xdr:row>101</xdr:row>
      <xdr:rowOff>95250</xdr:rowOff>
    </xdr:to>
    <xdr:cxnSp macro="">
      <xdr:nvCxnSpPr>
        <xdr:cNvPr id="607" name="直線コネクタ 606">
          <a:extLst>
            <a:ext uri="{FF2B5EF4-FFF2-40B4-BE49-F238E27FC236}">
              <a16:creationId xmlns:a16="http://schemas.microsoft.com/office/drawing/2014/main" id="{B19AD9CA-591D-48FD-B975-C7AB07880A9A}"/>
            </a:ext>
          </a:extLst>
        </xdr:cNvPr>
        <xdr:cNvCxnSpPr/>
      </xdr:nvCxnSpPr>
      <xdr:spPr>
        <a:xfrm flipV="1">
          <a:off x="14592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08" name="n_1aveValue【公民館】&#10;有形固定資産減価償却率">
          <a:extLst>
            <a:ext uri="{FF2B5EF4-FFF2-40B4-BE49-F238E27FC236}">
              <a16:creationId xmlns:a16="http://schemas.microsoft.com/office/drawing/2014/main" id="{00F7EFEC-F9F0-46A1-BB39-C5A219B402B6}"/>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09" name="n_2aveValue【公民館】&#10;有形固定資産減価償却率">
          <a:extLst>
            <a:ext uri="{FF2B5EF4-FFF2-40B4-BE49-F238E27FC236}">
              <a16:creationId xmlns:a16="http://schemas.microsoft.com/office/drawing/2014/main" id="{288E7522-8657-4ABC-82DD-1CAF04A0F049}"/>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10" name="n_3aveValue【公民館】&#10;有形固定資産減価償却率">
          <a:extLst>
            <a:ext uri="{FF2B5EF4-FFF2-40B4-BE49-F238E27FC236}">
              <a16:creationId xmlns:a16="http://schemas.microsoft.com/office/drawing/2014/main" id="{A797FF52-29B8-482E-BBDF-E92B64826F95}"/>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124477</xdr:rowOff>
    </xdr:from>
    <xdr:ext cx="405111" cy="259045"/>
    <xdr:sp macro="" textlink="">
      <xdr:nvSpPr>
        <xdr:cNvPr id="611" name="n_1mainValue【公民館】&#10;有形固定資産減価償却率">
          <a:extLst>
            <a:ext uri="{FF2B5EF4-FFF2-40B4-BE49-F238E27FC236}">
              <a16:creationId xmlns:a16="http://schemas.microsoft.com/office/drawing/2014/main" id="{99CFA759-177A-4D34-B9A9-393B53FFE1B8}"/>
            </a:ext>
          </a:extLst>
        </xdr:cNvPr>
        <xdr:cNvSpPr txBox="1"/>
      </xdr:nvSpPr>
      <xdr:spPr>
        <a:xfrm>
          <a:off x="15266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162577</xdr:rowOff>
    </xdr:from>
    <xdr:ext cx="405111" cy="259045"/>
    <xdr:sp macro="" textlink="">
      <xdr:nvSpPr>
        <xdr:cNvPr id="612" name="n_2mainValue【公民館】&#10;有形固定資産減価償却率">
          <a:extLst>
            <a:ext uri="{FF2B5EF4-FFF2-40B4-BE49-F238E27FC236}">
              <a16:creationId xmlns:a16="http://schemas.microsoft.com/office/drawing/2014/main" id="{B72312D0-1AF6-4EFB-B458-734D9283DBED}"/>
            </a:ext>
          </a:extLst>
        </xdr:cNvPr>
        <xdr:cNvSpPr txBox="1"/>
      </xdr:nvSpPr>
      <xdr:spPr>
        <a:xfrm>
          <a:off x="14389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4941C29C-F3EA-4E48-A145-26D007E594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23A91472-608F-48B1-A072-5C30B5DBB9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2FB3D8D2-620F-4203-9C9B-3FC71143AE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D508910C-8BBC-4029-9184-66F2BE6DAF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BA549984-042C-485A-B308-7D2AACE90A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8D37D6BB-D28A-4976-8E64-F3B5A4C1F5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18D029D2-67CE-470B-928A-E0FDE8D63E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6C640954-2D84-404E-AB22-88FCBD6073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B7711B8B-5E61-49A4-8CBA-35A8128CB8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D7AA6C3B-223A-4A0A-B51A-29652B0121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a:extLst>
            <a:ext uri="{FF2B5EF4-FFF2-40B4-BE49-F238E27FC236}">
              <a16:creationId xmlns:a16="http://schemas.microsoft.com/office/drawing/2014/main" id="{E96F0E34-67EB-43D8-AD8F-AA19E06DF1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B81EE140-4DBE-486C-B1C5-31B342D70E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a:extLst>
            <a:ext uri="{FF2B5EF4-FFF2-40B4-BE49-F238E27FC236}">
              <a16:creationId xmlns:a16="http://schemas.microsoft.com/office/drawing/2014/main" id="{5D8C7C02-72A1-4197-ACDE-ED459E8845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id="{3257ECE6-B84B-4219-9043-D1D4D5B4644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a:extLst>
            <a:ext uri="{FF2B5EF4-FFF2-40B4-BE49-F238E27FC236}">
              <a16:creationId xmlns:a16="http://schemas.microsoft.com/office/drawing/2014/main" id="{DE832583-8C79-4E9B-8744-1CDFA424F6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id="{EBF232AE-C4CC-4E47-A42E-52112F8E6F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a:extLst>
            <a:ext uri="{FF2B5EF4-FFF2-40B4-BE49-F238E27FC236}">
              <a16:creationId xmlns:a16="http://schemas.microsoft.com/office/drawing/2014/main" id="{53DF00BF-C693-4236-B99E-5B9C8DC4904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a:extLst>
            <a:ext uri="{FF2B5EF4-FFF2-40B4-BE49-F238E27FC236}">
              <a16:creationId xmlns:a16="http://schemas.microsoft.com/office/drawing/2014/main" id="{758335C9-E5D9-4B70-90BB-1CF958EAB1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a:extLst>
            <a:ext uri="{FF2B5EF4-FFF2-40B4-BE49-F238E27FC236}">
              <a16:creationId xmlns:a16="http://schemas.microsoft.com/office/drawing/2014/main" id="{8DC97EE9-9EF9-4F1A-8F9C-D1F8024745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id="{3F548BFB-69C2-45B3-9802-FD14A319FD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id="{D47F1F35-55D7-495A-9F34-3D0AFCBE1D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83F1A30E-A5ED-4771-A67D-EB12EDBEFF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a:extLst>
            <a:ext uri="{FF2B5EF4-FFF2-40B4-BE49-F238E27FC236}">
              <a16:creationId xmlns:a16="http://schemas.microsoft.com/office/drawing/2014/main" id="{91E42468-2B9B-4D8A-97E5-2FFD66545D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36" name="直線コネクタ 635">
          <a:extLst>
            <a:ext uri="{FF2B5EF4-FFF2-40B4-BE49-F238E27FC236}">
              <a16:creationId xmlns:a16="http://schemas.microsoft.com/office/drawing/2014/main" id="{5EE1CADC-C87F-44DE-BBCA-D95346285945}"/>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37" name="【公民館】&#10;一人当たり面積最小値テキスト">
          <a:extLst>
            <a:ext uri="{FF2B5EF4-FFF2-40B4-BE49-F238E27FC236}">
              <a16:creationId xmlns:a16="http://schemas.microsoft.com/office/drawing/2014/main" id="{FDD6790F-23A3-4C24-AD8B-58762CC54B78}"/>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38" name="直線コネクタ 637">
          <a:extLst>
            <a:ext uri="{FF2B5EF4-FFF2-40B4-BE49-F238E27FC236}">
              <a16:creationId xmlns:a16="http://schemas.microsoft.com/office/drawing/2014/main" id="{BC462386-D43D-407B-889C-504A3B4D41B8}"/>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39" name="【公民館】&#10;一人当たり面積最大値テキスト">
          <a:extLst>
            <a:ext uri="{FF2B5EF4-FFF2-40B4-BE49-F238E27FC236}">
              <a16:creationId xmlns:a16="http://schemas.microsoft.com/office/drawing/2014/main" id="{8A87C90F-3E0D-4440-8B6F-8CB0291709A2}"/>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40" name="直線コネクタ 639">
          <a:extLst>
            <a:ext uri="{FF2B5EF4-FFF2-40B4-BE49-F238E27FC236}">
              <a16:creationId xmlns:a16="http://schemas.microsoft.com/office/drawing/2014/main" id="{12E8B422-D34F-4003-BBA8-7003B112F448}"/>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41" name="【公民館】&#10;一人当たり面積平均値テキスト">
          <a:extLst>
            <a:ext uri="{FF2B5EF4-FFF2-40B4-BE49-F238E27FC236}">
              <a16:creationId xmlns:a16="http://schemas.microsoft.com/office/drawing/2014/main" id="{75614078-2F56-4BF9-B9CD-CBF95275B742}"/>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42" name="フローチャート: 判断 641">
          <a:extLst>
            <a:ext uri="{FF2B5EF4-FFF2-40B4-BE49-F238E27FC236}">
              <a16:creationId xmlns:a16="http://schemas.microsoft.com/office/drawing/2014/main" id="{5584AE5E-D190-49FF-821B-5FACCC31BF57}"/>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43" name="フローチャート: 判断 642">
          <a:extLst>
            <a:ext uri="{FF2B5EF4-FFF2-40B4-BE49-F238E27FC236}">
              <a16:creationId xmlns:a16="http://schemas.microsoft.com/office/drawing/2014/main" id="{2457CE6C-07F3-4FA3-A715-51D7DD0B95A4}"/>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44" name="フローチャート: 判断 643">
          <a:extLst>
            <a:ext uri="{FF2B5EF4-FFF2-40B4-BE49-F238E27FC236}">
              <a16:creationId xmlns:a16="http://schemas.microsoft.com/office/drawing/2014/main" id="{C21FAB9E-AAC5-438F-820E-79278079F97C}"/>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45" name="フローチャート: 判断 644">
          <a:extLst>
            <a:ext uri="{FF2B5EF4-FFF2-40B4-BE49-F238E27FC236}">
              <a16:creationId xmlns:a16="http://schemas.microsoft.com/office/drawing/2014/main" id="{E2282AEF-4208-4B1E-8901-356E06C50CDF}"/>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B19B954-7B76-42DD-9192-13C0C2C024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50072D6E-7A6C-494D-BF26-862DBDB37A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7F37F73-3E4F-4D60-8A64-A558C5B600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AD87123-0270-4457-B852-25D2017328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B679B7B4-EA20-4303-80AE-61D72842A0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51" name="楕円 650">
          <a:extLst>
            <a:ext uri="{FF2B5EF4-FFF2-40B4-BE49-F238E27FC236}">
              <a16:creationId xmlns:a16="http://schemas.microsoft.com/office/drawing/2014/main" id="{BFB691BA-8930-475E-9006-8A2DE60A4D63}"/>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52" name="【公民館】&#10;一人当たり面積該当値テキスト">
          <a:extLst>
            <a:ext uri="{FF2B5EF4-FFF2-40B4-BE49-F238E27FC236}">
              <a16:creationId xmlns:a16="http://schemas.microsoft.com/office/drawing/2014/main" id="{97D25815-F451-4205-925C-9AB483D65481}"/>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653" name="楕円 652">
          <a:extLst>
            <a:ext uri="{FF2B5EF4-FFF2-40B4-BE49-F238E27FC236}">
              <a16:creationId xmlns:a16="http://schemas.microsoft.com/office/drawing/2014/main" id="{8BCA3DC6-CFB2-4B38-A22A-7A25A5675361}"/>
            </a:ext>
          </a:extLst>
        </xdr:cNvPr>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91439</xdr:rowOff>
    </xdr:to>
    <xdr:cxnSp macro="">
      <xdr:nvCxnSpPr>
        <xdr:cNvPr id="654" name="直線コネクタ 653">
          <a:extLst>
            <a:ext uri="{FF2B5EF4-FFF2-40B4-BE49-F238E27FC236}">
              <a16:creationId xmlns:a16="http://schemas.microsoft.com/office/drawing/2014/main" id="{342270AE-AE3E-4B04-8DE8-02BD938D52D2}"/>
            </a:ext>
          </a:extLst>
        </xdr:cNvPr>
        <xdr:cNvCxnSpPr/>
      </xdr:nvCxnSpPr>
      <xdr:spPr>
        <a:xfrm flipV="1">
          <a:off x="21323300" y="1843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45720</xdr:rowOff>
    </xdr:from>
    <xdr:to>
      <xdr:col>107</xdr:col>
      <xdr:colOff>101600</xdr:colOff>
      <xdr:row>107</xdr:row>
      <xdr:rowOff>147320</xdr:rowOff>
    </xdr:to>
    <xdr:sp macro="" textlink="">
      <xdr:nvSpPr>
        <xdr:cNvPr id="655" name="楕円 654">
          <a:extLst>
            <a:ext uri="{FF2B5EF4-FFF2-40B4-BE49-F238E27FC236}">
              <a16:creationId xmlns:a16="http://schemas.microsoft.com/office/drawing/2014/main" id="{1F14ECCF-4BB7-4F92-BAF3-D3F1136A8DD5}"/>
            </a:ext>
          </a:extLst>
        </xdr:cNvPr>
        <xdr:cNvSpPr/>
      </xdr:nvSpPr>
      <xdr:spPr>
        <a:xfrm>
          <a:off x="20383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96520</xdr:rowOff>
    </xdr:to>
    <xdr:cxnSp macro="">
      <xdr:nvCxnSpPr>
        <xdr:cNvPr id="656" name="直線コネクタ 655">
          <a:extLst>
            <a:ext uri="{FF2B5EF4-FFF2-40B4-BE49-F238E27FC236}">
              <a16:creationId xmlns:a16="http://schemas.microsoft.com/office/drawing/2014/main" id="{B8A141EB-6834-4EFC-B1FC-106B201E86B9}"/>
            </a:ext>
          </a:extLst>
        </xdr:cNvPr>
        <xdr:cNvCxnSpPr/>
      </xdr:nvCxnSpPr>
      <xdr:spPr>
        <a:xfrm flipV="1">
          <a:off x="20434300" y="184365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57" name="n_1aveValue【公民館】&#10;一人当たり面積">
          <a:extLst>
            <a:ext uri="{FF2B5EF4-FFF2-40B4-BE49-F238E27FC236}">
              <a16:creationId xmlns:a16="http://schemas.microsoft.com/office/drawing/2014/main" id="{55F68086-2056-4BC4-988E-DFD5948BBB4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58" name="n_2aveValue【公民館】&#10;一人当たり面積">
          <a:extLst>
            <a:ext uri="{FF2B5EF4-FFF2-40B4-BE49-F238E27FC236}">
              <a16:creationId xmlns:a16="http://schemas.microsoft.com/office/drawing/2014/main" id="{86E338B7-CDD3-40EC-AF60-C41566975F53}"/>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59" name="n_3aveValue【公民館】&#10;一人当たり面積">
          <a:extLst>
            <a:ext uri="{FF2B5EF4-FFF2-40B4-BE49-F238E27FC236}">
              <a16:creationId xmlns:a16="http://schemas.microsoft.com/office/drawing/2014/main" id="{4BCA24AA-0768-4E6E-804E-1D45B3668559}"/>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660" name="n_1mainValue【公民館】&#10;一人当たり面積">
          <a:extLst>
            <a:ext uri="{FF2B5EF4-FFF2-40B4-BE49-F238E27FC236}">
              <a16:creationId xmlns:a16="http://schemas.microsoft.com/office/drawing/2014/main" id="{31059F5E-BFF1-45D5-879A-282B4818579A}"/>
            </a:ext>
          </a:extLst>
        </xdr:cNvPr>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138447</xdr:rowOff>
    </xdr:from>
    <xdr:ext cx="469744" cy="259045"/>
    <xdr:sp macro="" textlink="">
      <xdr:nvSpPr>
        <xdr:cNvPr id="661" name="n_2mainValue【公民館】&#10;一人当たり面積">
          <a:extLst>
            <a:ext uri="{FF2B5EF4-FFF2-40B4-BE49-F238E27FC236}">
              <a16:creationId xmlns:a16="http://schemas.microsoft.com/office/drawing/2014/main" id="{D3EFE0C8-B5EF-4780-AD08-E9E10A921F4C}"/>
            </a:ext>
          </a:extLst>
        </xdr:cNvPr>
        <xdr:cNvSpPr txBox="1"/>
      </xdr:nvSpPr>
      <xdr:spPr>
        <a:xfrm>
          <a:off x="201994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3080D2D7-30E8-498E-9976-998137400D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31A88150-BFB6-4478-BAF0-C50D6C3A67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3D37C1AC-8F8D-45B4-8C02-B5585BDEC1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公営住宅」と「公民館」であり、公営住宅は昭和４０年代に多く建設し耐用年数を経過しつつある。また、公民館についても昭和４８年の建設であり耐用年数を経過しつつあり、今後は個別施設計画を策定し、同計画に基づき複合化や除却を含めた中で老朽化対策に取り組むこととする。</a:t>
          </a:r>
        </a:p>
        <a:p>
          <a:r>
            <a:rPr kumimoji="1" lang="ja-JP" altLang="en-US" sz="1300">
              <a:latin typeface="ＭＳ Ｐゴシック" panose="020B0600070205080204" pitchFamily="50" charset="-128"/>
              <a:ea typeface="ＭＳ Ｐゴシック" panose="020B0600070205080204" pitchFamily="50" charset="-128"/>
            </a:rPr>
            <a:t>学校施設については、平成１８年度に老朽化していた中学校の普通教室棟と体育館を建替え、平成２８年度に少子化に伴い町内に４校あった小学校を廃校し、新たな小学校を１校建設したことで、有形固定資産減価償却率は低下した。学校施設はこれらの建設事業により１人当たりの面積についても減少しており、維持管理費用は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3CC1E8-17C2-4C92-9263-CBD68D3069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DBDF03-7C22-48B5-A24E-981AD95BCD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A98E7A-22F8-425C-92BE-9E990BE2E6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53517F-5F1E-40DC-9505-46897F0711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30C7B0-18F5-4955-84C6-E3B461214B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29BB3E-7569-45CE-A76C-6D7346D0C9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78367E-4B44-429C-A3A2-149A52D936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CFFF17-0A21-4E28-9423-06A67E0988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79FEFE-9E0C-46C3-85FD-0EBD5D2A9B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73265F-AC7B-48C2-B4BA-C7E50EB26A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
8,000
65.51
4,634,639
4,464,364
149,167
3,055,769
4,194,290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A8EB2A-F956-45D2-8003-88B6D7021E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EDEEF6-8B54-4999-91F9-D272415B7A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1B4A95-5E15-4898-8000-9B401B84B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E7F816-6FA2-420E-B70F-DB6D906DE2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98D6F6-0B9F-4E0B-8C7D-B0A45CC4FB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0BB138-58AE-4828-A71C-3999E7C9A1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3FA558-515B-45F2-A63F-64067EB37A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AF7CD9-A9D7-4835-BB3F-54CC0773B7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E91943-9249-4B0C-A499-34C009511B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348BC8-6FEC-44BE-98C1-8123B31269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884F8E-C4AB-4CEB-BBBA-28EF0F99B0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839940-53E1-409D-AE11-2F2E3D3AA6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1824D3-EB63-4B94-A448-69AB4224D1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F3907C-22A0-4A15-8D6F-31BB92BEAF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0BD391-28C4-4981-A892-808E0D1674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9FACBF-9FAF-4633-86E5-D69A518CAF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DDBCED-9276-4DEE-BD3D-FDCEE4A4DE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35DF9-8A09-453E-A81B-4E7115030D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79C962-5E91-4673-A874-8140A43991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FA42F17-394A-4688-8A29-67907621E9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1BF51A7-80B9-43BA-8499-CBA36AB42A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4787D7F-C7C6-4F0A-B255-7F1CB64440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7939812-5402-4A38-BB0A-28D2F622D5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D9DC8EC-1369-4B8D-A0BC-9B37AF514C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2664011-6682-4751-B3E4-C6EAF24746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EDD9700-481C-442C-94DE-541FB43529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9A7591-6810-4B0E-BA5D-1A54A6FA52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FFC75B0-04B9-4F30-B348-3D14D91D0FE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EC05543-8F4C-43F2-B2F6-FB3A26B518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712B8404-8056-4FB5-8759-BA17E0C182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15B28AA-4919-451F-8744-3EC0E01279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8246ACE-A40D-48DA-8E71-832C9199BD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7DF8073-964D-4AC7-B01C-5FAC3E8358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461C102-34EF-43BD-9691-6B6115BBA7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7BCF7D2-E776-47C1-BD59-9E8E11B049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B1DC50B-EECF-4DC5-996F-E828DB46ACF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4F44CF2-30F0-4FD3-9E2E-9D6D465D00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CD149AE-7ABF-447D-87D9-952F7D75FD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80DC616-29F8-4E8E-871A-9A660F82C2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AB2873F-F15B-409D-8415-F5871A4D13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A35479D-EA7D-43E0-BAAF-1F54373A03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A3D9DF9-7065-4C2C-AE7E-728C674F9F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E34E9C1-28C1-454D-8C38-A2C0387A39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9E8B41C-3B25-4411-8981-E478C61A6E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0303AA1-F9B3-4337-9903-B8AF1F50CB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67509EE-413E-4D6B-B1F5-58B8ACDD3F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73A0008-0B16-4573-83FE-6C5280509E6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8B8EE0B4-E960-4577-9375-6434254C04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E932BA48-E2D0-4D0B-B37B-255750D8A3F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240A546-B1D5-4894-9C6B-2E5A5F099E9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F11F0B3-3C36-4196-80F0-090476C255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DEE75C8-E5A8-45F6-AA78-D5F0A1298F8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DB611B8-C5BA-442E-8FFB-79006B5FF2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1F45147-D95C-4CA4-93A5-4797CDD873F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E39EB3AA-ADB4-4E09-9A29-81203640D0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487D7FE3-DCA2-4765-89E8-0FC422DEB48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D51C28D7-9F6D-4797-A2CB-AC462447132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8C538FDF-5280-4579-ABEA-D0FE2D4651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AE47570-5F59-4284-8589-C5BCEB93FC3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16FBC08-CBAC-4691-BC99-C1BCDC9C8A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25671631-413B-4637-81F3-47A17B567D3B}"/>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AF56DE81-784B-4CB1-B387-BBECF6A32025}"/>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B7B9E63E-16F8-494D-B5E2-2694A1C37039}"/>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979A879F-2D99-43A2-B4A8-E3FA7D2A3D1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D3729E8-6E38-4E6F-A640-2AE7D6E1111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D594576B-1F92-4F5D-9FAC-CEBC76457B9C}"/>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D797A411-669A-43C6-8A4B-BE09B2979EB2}"/>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B1235139-551F-4740-827A-8926447FADD4}"/>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D44335D7-AD62-4E7D-9D01-D89E04CFDEAF}"/>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6FEE6584-8CAA-436A-83F7-576B3B83921A}"/>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AE7BA07D-1B0D-484E-A227-6290D33C1ADF}"/>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2152A9FB-D258-4348-8431-336B3EDDEBFF}"/>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F1DED7AD-3FDB-4E8A-BF97-1C32610C885A}"/>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234B68B-CDEE-499D-85B5-2DAE258539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CF478AF-5031-4D5D-BCCA-64918A8BA7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73F1246-2536-4FD0-B4D7-CBC671BBAC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911905B-7D8D-4EA1-A9B6-378575C483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4BC6A5A-0E99-4733-B552-96613DE9AE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158750</xdr:rowOff>
    </xdr:from>
    <xdr:to>
      <xdr:col>24</xdr:col>
      <xdr:colOff>114300</xdr:colOff>
      <xdr:row>57</xdr:row>
      <xdr:rowOff>88900</xdr:rowOff>
    </xdr:to>
    <xdr:sp macro="" textlink="">
      <xdr:nvSpPr>
        <xdr:cNvPr id="90" name="楕円 89">
          <a:extLst>
            <a:ext uri="{FF2B5EF4-FFF2-40B4-BE49-F238E27FC236}">
              <a16:creationId xmlns:a16="http://schemas.microsoft.com/office/drawing/2014/main" id="{EB5A31D5-65AE-47ED-90A9-35902EE472BC}"/>
            </a:ext>
          </a:extLst>
        </xdr:cNvPr>
        <xdr:cNvSpPr/>
      </xdr:nvSpPr>
      <xdr:spPr>
        <a:xfrm>
          <a:off x="4584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10177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27A0061-D945-4951-AE2B-5D0927AC793F}"/>
            </a:ext>
          </a:extLst>
        </xdr:cNvPr>
        <xdr:cNvSpPr txBox="1"/>
      </xdr:nvSpPr>
      <xdr:spPr>
        <a:xfrm>
          <a:off x="4673600"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31115</xdr:rowOff>
    </xdr:from>
    <xdr:to>
      <xdr:col>20</xdr:col>
      <xdr:colOff>38100</xdr:colOff>
      <xdr:row>57</xdr:row>
      <xdr:rowOff>132715</xdr:rowOff>
    </xdr:to>
    <xdr:sp macro="" textlink="">
      <xdr:nvSpPr>
        <xdr:cNvPr id="92" name="楕円 91">
          <a:extLst>
            <a:ext uri="{FF2B5EF4-FFF2-40B4-BE49-F238E27FC236}">
              <a16:creationId xmlns:a16="http://schemas.microsoft.com/office/drawing/2014/main" id="{DA7E7AF6-A164-4EAB-9861-F8DF7CE83F9C}"/>
            </a:ext>
          </a:extLst>
        </xdr:cNvPr>
        <xdr:cNvSpPr/>
      </xdr:nvSpPr>
      <xdr:spPr>
        <a:xfrm>
          <a:off x="3746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38100</xdr:rowOff>
    </xdr:from>
    <xdr:to>
      <xdr:col>24</xdr:col>
      <xdr:colOff>63500</xdr:colOff>
      <xdr:row>57</xdr:row>
      <xdr:rowOff>81915</xdr:rowOff>
    </xdr:to>
    <xdr:cxnSp macro="">
      <xdr:nvCxnSpPr>
        <xdr:cNvPr id="93" name="直線コネクタ 92">
          <a:extLst>
            <a:ext uri="{FF2B5EF4-FFF2-40B4-BE49-F238E27FC236}">
              <a16:creationId xmlns:a16="http://schemas.microsoft.com/office/drawing/2014/main" id="{8026AA85-9262-4A9D-887F-4B35ED2741F5}"/>
            </a:ext>
          </a:extLst>
        </xdr:cNvPr>
        <xdr:cNvCxnSpPr/>
      </xdr:nvCxnSpPr>
      <xdr:spPr>
        <a:xfrm flipV="1">
          <a:off x="3797300" y="98107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76835</xdr:rowOff>
    </xdr:from>
    <xdr:to>
      <xdr:col>15</xdr:col>
      <xdr:colOff>101600</xdr:colOff>
      <xdr:row>58</xdr:row>
      <xdr:rowOff>6985</xdr:rowOff>
    </xdr:to>
    <xdr:sp macro="" textlink="">
      <xdr:nvSpPr>
        <xdr:cNvPr id="94" name="楕円 93">
          <a:extLst>
            <a:ext uri="{FF2B5EF4-FFF2-40B4-BE49-F238E27FC236}">
              <a16:creationId xmlns:a16="http://schemas.microsoft.com/office/drawing/2014/main" id="{31AAFECC-8D58-416D-A625-76651E054917}"/>
            </a:ext>
          </a:extLst>
        </xdr:cNvPr>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81915</xdr:rowOff>
    </xdr:from>
    <xdr:to>
      <xdr:col>19</xdr:col>
      <xdr:colOff>177800</xdr:colOff>
      <xdr:row>57</xdr:row>
      <xdr:rowOff>127635</xdr:rowOff>
    </xdr:to>
    <xdr:cxnSp macro="">
      <xdr:nvCxnSpPr>
        <xdr:cNvPr id="95" name="直線コネクタ 94">
          <a:extLst>
            <a:ext uri="{FF2B5EF4-FFF2-40B4-BE49-F238E27FC236}">
              <a16:creationId xmlns:a16="http://schemas.microsoft.com/office/drawing/2014/main" id="{8F2B4C53-A77A-4076-AD6E-82EB0170094C}"/>
            </a:ext>
          </a:extLst>
        </xdr:cNvPr>
        <xdr:cNvCxnSpPr/>
      </xdr:nvCxnSpPr>
      <xdr:spPr>
        <a:xfrm flipV="1">
          <a:off x="2908300" y="98545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149242</xdr:rowOff>
    </xdr:from>
    <xdr:ext cx="405111" cy="259045"/>
    <xdr:sp macro="" textlink="">
      <xdr:nvSpPr>
        <xdr:cNvPr id="96" name="n_1mainValue【体育館・プール】&#10;有形固定資産減価償却率">
          <a:extLst>
            <a:ext uri="{FF2B5EF4-FFF2-40B4-BE49-F238E27FC236}">
              <a16:creationId xmlns:a16="http://schemas.microsoft.com/office/drawing/2014/main" id="{3DD6DC19-1354-4A3A-9B50-93E8A9B7AF5D}"/>
            </a:ext>
          </a:extLst>
        </xdr:cNvPr>
        <xdr:cNvSpPr txBox="1"/>
      </xdr:nvSpPr>
      <xdr:spPr>
        <a:xfrm>
          <a:off x="3582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23512</xdr:rowOff>
    </xdr:from>
    <xdr:ext cx="405111" cy="259045"/>
    <xdr:sp macro="" textlink="">
      <xdr:nvSpPr>
        <xdr:cNvPr id="97" name="n_2mainValue【体育館・プール】&#10;有形固定資産減価償却率">
          <a:extLst>
            <a:ext uri="{FF2B5EF4-FFF2-40B4-BE49-F238E27FC236}">
              <a16:creationId xmlns:a16="http://schemas.microsoft.com/office/drawing/2014/main" id="{8C686D23-9ABB-4B7A-97BC-B8C68DD81A35}"/>
            </a:ext>
          </a:extLst>
        </xdr:cNvPr>
        <xdr:cNvSpPr txBox="1"/>
      </xdr:nvSpPr>
      <xdr:spPr>
        <a:xfrm>
          <a:off x="2705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DF9073C4-6A93-46B0-ACEA-5A19DB917A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8C2277E7-C34E-4284-A8D0-A89048C2A2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FE88039A-BBBC-4C93-9695-8FEB1C6F5E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3969893B-AADA-46B3-94C0-068E16F994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76D8237C-DEA8-4AB6-A9E2-9F1EA6CE88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1CE55DDE-B1DA-4249-AEEB-02538EACC8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38E65FFA-0DE6-4F4E-8B11-7FB431BDCE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7455F7A2-67E8-4AED-94D3-C32B6B00A9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A2994861-8A67-4492-AFE8-BE3DF79B0E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21A0101A-CA41-4885-9E13-31E9103266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2C34933D-0D4E-4E17-8D84-B34DE045836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7B181602-5983-4F45-B266-DCF65594F3F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F8B096B5-904C-449A-9F0F-5DD13A79DCB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a:extLst>
            <a:ext uri="{FF2B5EF4-FFF2-40B4-BE49-F238E27FC236}">
              <a16:creationId xmlns:a16="http://schemas.microsoft.com/office/drawing/2014/main" id="{0BFB9CDC-C5B2-4336-9756-E2044B24F4E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52BFBEBC-ADE4-4339-A4FD-812D854DC11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id="{2FAB6019-41BB-44AF-AB41-043D747A666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61234B9A-E27D-4B2B-8DBC-B637392B63C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id="{13A616A3-DDDF-40F4-AAA9-16B4A1FC093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EBC250BF-A717-4B57-96E9-38B79123D6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F1A86B38-19F3-4627-A520-E2D814A2CC2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A29E0626-B8AF-4D05-A444-3D475EC762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a:extLst>
            <a:ext uri="{FF2B5EF4-FFF2-40B4-BE49-F238E27FC236}">
              <a16:creationId xmlns:a16="http://schemas.microsoft.com/office/drawing/2014/main" id="{1EEC748B-C007-4C91-B64D-CB2C95CEC71D}"/>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a:extLst>
            <a:ext uri="{FF2B5EF4-FFF2-40B4-BE49-F238E27FC236}">
              <a16:creationId xmlns:a16="http://schemas.microsoft.com/office/drawing/2014/main" id="{CCF55EB9-6012-4A1D-A927-BCC2B348B96F}"/>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a:extLst>
            <a:ext uri="{FF2B5EF4-FFF2-40B4-BE49-F238E27FC236}">
              <a16:creationId xmlns:a16="http://schemas.microsoft.com/office/drawing/2014/main" id="{37BB1EE5-AE3D-49CA-AE9A-51D7738B2645}"/>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a:extLst>
            <a:ext uri="{FF2B5EF4-FFF2-40B4-BE49-F238E27FC236}">
              <a16:creationId xmlns:a16="http://schemas.microsoft.com/office/drawing/2014/main" id="{C602E468-8596-46E2-8FFF-984E4A7C0CDA}"/>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a:extLst>
            <a:ext uri="{FF2B5EF4-FFF2-40B4-BE49-F238E27FC236}">
              <a16:creationId xmlns:a16="http://schemas.microsoft.com/office/drawing/2014/main" id="{BEE3C472-9792-4F24-B305-A32968F19925}"/>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4" name="【体育館・プール】&#10;一人当たり面積平均値テキスト">
          <a:extLst>
            <a:ext uri="{FF2B5EF4-FFF2-40B4-BE49-F238E27FC236}">
              <a16:creationId xmlns:a16="http://schemas.microsoft.com/office/drawing/2014/main" id="{C845E328-1FD2-4EC3-9DCC-D6584417895E}"/>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a:extLst>
            <a:ext uri="{FF2B5EF4-FFF2-40B4-BE49-F238E27FC236}">
              <a16:creationId xmlns:a16="http://schemas.microsoft.com/office/drawing/2014/main" id="{CA14706D-25F2-4ED5-A36D-2FF0FC372958}"/>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a:extLst>
            <a:ext uri="{FF2B5EF4-FFF2-40B4-BE49-F238E27FC236}">
              <a16:creationId xmlns:a16="http://schemas.microsoft.com/office/drawing/2014/main" id="{BF447ED8-DC02-41CD-B310-7B04EAC8B2F4}"/>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7" name="n_1aveValue【体育館・プール】&#10;一人当たり面積">
          <a:extLst>
            <a:ext uri="{FF2B5EF4-FFF2-40B4-BE49-F238E27FC236}">
              <a16:creationId xmlns:a16="http://schemas.microsoft.com/office/drawing/2014/main" id="{56A16DA7-6ED9-4714-80A8-1C5B622F4CA9}"/>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a:extLst>
            <a:ext uri="{FF2B5EF4-FFF2-40B4-BE49-F238E27FC236}">
              <a16:creationId xmlns:a16="http://schemas.microsoft.com/office/drawing/2014/main" id="{C37B4699-925A-4793-8F60-840BCAD2DBC5}"/>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a:extLst>
            <a:ext uri="{FF2B5EF4-FFF2-40B4-BE49-F238E27FC236}">
              <a16:creationId xmlns:a16="http://schemas.microsoft.com/office/drawing/2014/main" id="{E22F23F3-98D5-4C1F-8C2A-09817646FA67}"/>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a:extLst>
            <a:ext uri="{FF2B5EF4-FFF2-40B4-BE49-F238E27FC236}">
              <a16:creationId xmlns:a16="http://schemas.microsoft.com/office/drawing/2014/main" id="{EDBCF56A-FB45-41CE-8AF9-7E5D2C3756F5}"/>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a:extLst>
            <a:ext uri="{FF2B5EF4-FFF2-40B4-BE49-F238E27FC236}">
              <a16:creationId xmlns:a16="http://schemas.microsoft.com/office/drawing/2014/main" id="{EE770287-104E-4442-967F-0E14EF0B115B}"/>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D9BFEC9-9F0D-4DC9-895B-095DD1C25E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9827B90E-D28D-423B-B8E7-B4F931012A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061D5A2-7991-49FD-A21A-A2C5854409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A923AA1-ECAC-4B65-88EB-1E85ED916B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2BA4EE6-7443-4BB9-BB93-7EE2265998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114752</xdr:rowOff>
    </xdr:from>
    <xdr:to>
      <xdr:col>55</xdr:col>
      <xdr:colOff>50800</xdr:colOff>
      <xdr:row>64</xdr:row>
      <xdr:rowOff>44902</xdr:rowOff>
    </xdr:to>
    <xdr:sp macro="" textlink="">
      <xdr:nvSpPr>
        <xdr:cNvPr id="137" name="楕円 136">
          <a:extLst>
            <a:ext uri="{FF2B5EF4-FFF2-40B4-BE49-F238E27FC236}">
              <a16:creationId xmlns:a16="http://schemas.microsoft.com/office/drawing/2014/main" id="{657408AC-3A90-4F55-A3FD-59173C047660}"/>
            </a:ext>
          </a:extLst>
        </xdr:cNvPr>
        <xdr:cNvSpPr/>
      </xdr:nvSpPr>
      <xdr:spPr>
        <a:xfrm>
          <a:off x="10426700" y="109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38" name="【体育館・プール】&#10;一人当たり面積該当値テキスト">
          <a:extLst>
            <a:ext uri="{FF2B5EF4-FFF2-40B4-BE49-F238E27FC236}">
              <a16:creationId xmlns:a16="http://schemas.microsoft.com/office/drawing/2014/main" id="{AE9A8364-7F65-4125-8CB3-8893113C7122}"/>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114843</xdr:rowOff>
    </xdr:from>
    <xdr:to>
      <xdr:col>50</xdr:col>
      <xdr:colOff>165100</xdr:colOff>
      <xdr:row>64</xdr:row>
      <xdr:rowOff>44993</xdr:rowOff>
    </xdr:to>
    <xdr:sp macro="" textlink="">
      <xdr:nvSpPr>
        <xdr:cNvPr id="139" name="楕円 138">
          <a:extLst>
            <a:ext uri="{FF2B5EF4-FFF2-40B4-BE49-F238E27FC236}">
              <a16:creationId xmlns:a16="http://schemas.microsoft.com/office/drawing/2014/main" id="{8F4C015E-8074-45BE-882B-A4FA4FE0522E}"/>
            </a:ext>
          </a:extLst>
        </xdr:cNvPr>
        <xdr:cNvSpPr/>
      </xdr:nvSpPr>
      <xdr:spPr>
        <a:xfrm>
          <a:off x="9588500" y="109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165552</xdr:rowOff>
    </xdr:from>
    <xdr:to>
      <xdr:col>55</xdr:col>
      <xdr:colOff>0</xdr:colOff>
      <xdr:row>63</xdr:row>
      <xdr:rowOff>165643</xdr:rowOff>
    </xdr:to>
    <xdr:cxnSp macro="">
      <xdr:nvCxnSpPr>
        <xdr:cNvPr id="140" name="直線コネクタ 139">
          <a:extLst>
            <a:ext uri="{FF2B5EF4-FFF2-40B4-BE49-F238E27FC236}">
              <a16:creationId xmlns:a16="http://schemas.microsoft.com/office/drawing/2014/main" id="{0F732B71-D5BC-479F-89CB-6AE516C095DF}"/>
            </a:ext>
          </a:extLst>
        </xdr:cNvPr>
        <xdr:cNvCxnSpPr/>
      </xdr:nvCxnSpPr>
      <xdr:spPr>
        <a:xfrm flipV="1">
          <a:off x="9639300" y="1096690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114981</xdr:rowOff>
    </xdr:from>
    <xdr:to>
      <xdr:col>46</xdr:col>
      <xdr:colOff>38100</xdr:colOff>
      <xdr:row>64</xdr:row>
      <xdr:rowOff>45131</xdr:rowOff>
    </xdr:to>
    <xdr:sp macro="" textlink="">
      <xdr:nvSpPr>
        <xdr:cNvPr id="141" name="楕円 140">
          <a:extLst>
            <a:ext uri="{FF2B5EF4-FFF2-40B4-BE49-F238E27FC236}">
              <a16:creationId xmlns:a16="http://schemas.microsoft.com/office/drawing/2014/main" id="{7CF16DAC-C274-4633-ACE7-5BD96C737280}"/>
            </a:ext>
          </a:extLst>
        </xdr:cNvPr>
        <xdr:cNvSpPr/>
      </xdr:nvSpPr>
      <xdr:spPr>
        <a:xfrm>
          <a:off x="8699500" y="109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165643</xdr:rowOff>
    </xdr:from>
    <xdr:to>
      <xdr:col>50</xdr:col>
      <xdr:colOff>114300</xdr:colOff>
      <xdr:row>63</xdr:row>
      <xdr:rowOff>165781</xdr:rowOff>
    </xdr:to>
    <xdr:cxnSp macro="">
      <xdr:nvCxnSpPr>
        <xdr:cNvPr id="142" name="直線コネクタ 141">
          <a:extLst>
            <a:ext uri="{FF2B5EF4-FFF2-40B4-BE49-F238E27FC236}">
              <a16:creationId xmlns:a16="http://schemas.microsoft.com/office/drawing/2014/main" id="{F74A259A-24C0-4635-BB82-CA3FE489149C}"/>
            </a:ext>
          </a:extLst>
        </xdr:cNvPr>
        <xdr:cNvCxnSpPr/>
      </xdr:nvCxnSpPr>
      <xdr:spPr>
        <a:xfrm flipV="1">
          <a:off x="8750300" y="1096699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36120</xdr:rowOff>
    </xdr:from>
    <xdr:ext cx="469744" cy="259045"/>
    <xdr:sp macro="" textlink="">
      <xdr:nvSpPr>
        <xdr:cNvPr id="143" name="n_1mainValue【体育館・プール】&#10;一人当たり面積">
          <a:extLst>
            <a:ext uri="{FF2B5EF4-FFF2-40B4-BE49-F238E27FC236}">
              <a16:creationId xmlns:a16="http://schemas.microsoft.com/office/drawing/2014/main" id="{8A33EADA-5096-4D38-BF69-A18F5606CF36}"/>
            </a:ext>
          </a:extLst>
        </xdr:cNvPr>
        <xdr:cNvSpPr txBox="1"/>
      </xdr:nvSpPr>
      <xdr:spPr>
        <a:xfrm>
          <a:off x="9391727" y="110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36258</xdr:rowOff>
    </xdr:from>
    <xdr:ext cx="469744" cy="259045"/>
    <xdr:sp macro="" textlink="">
      <xdr:nvSpPr>
        <xdr:cNvPr id="144" name="n_2mainValue【体育館・プール】&#10;一人当たり面積">
          <a:extLst>
            <a:ext uri="{FF2B5EF4-FFF2-40B4-BE49-F238E27FC236}">
              <a16:creationId xmlns:a16="http://schemas.microsoft.com/office/drawing/2014/main" id="{A8C3F795-30D4-416F-8F71-3E3E0C889CD8}"/>
            </a:ext>
          </a:extLst>
        </xdr:cNvPr>
        <xdr:cNvSpPr txBox="1"/>
      </xdr:nvSpPr>
      <xdr:spPr>
        <a:xfrm>
          <a:off x="8515427" y="1100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C23DDDB4-D025-4A9A-AB66-060E7B9B98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9E4E36F7-4814-41DF-BEF8-0CFBA27129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B34F9F55-5A4C-410C-97F5-20143E05D2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F6CCD818-114D-4ADC-BE8C-FA2BE63292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1199ADCF-AE09-41F6-AB39-434459ED51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9A3648D2-0003-4E26-8CFF-D9896BB6DB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569F195E-B4BE-4B41-A020-B96CB422BC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9C20A004-6C62-4323-AE1C-A4265420011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a:extLst>
            <a:ext uri="{FF2B5EF4-FFF2-40B4-BE49-F238E27FC236}">
              <a16:creationId xmlns:a16="http://schemas.microsoft.com/office/drawing/2014/main" id="{C097886B-16C1-419D-9EF5-A6CFD35909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a:extLst>
            <a:ext uri="{FF2B5EF4-FFF2-40B4-BE49-F238E27FC236}">
              <a16:creationId xmlns:a16="http://schemas.microsoft.com/office/drawing/2014/main" id="{948DA500-E1FC-433E-8024-18255F2C74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a:extLst>
            <a:ext uri="{FF2B5EF4-FFF2-40B4-BE49-F238E27FC236}">
              <a16:creationId xmlns:a16="http://schemas.microsoft.com/office/drawing/2014/main" id="{92C8E30A-9406-4769-A42D-589B1ACCF6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a:extLst>
            <a:ext uri="{FF2B5EF4-FFF2-40B4-BE49-F238E27FC236}">
              <a16:creationId xmlns:a16="http://schemas.microsoft.com/office/drawing/2014/main" id="{0D897B82-7102-4EFA-B97C-BA34AA6C7A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a:extLst>
            <a:ext uri="{FF2B5EF4-FFF2-40B4-BE49-F238E27FC236}">
              <a16:creationId xmlns:a16="http://schemas.microsoft.com/office/drawing/2014/main" id="{16796B0D-DEE3-4F3F-8EB0-459F8912A3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a:extLst>
            <a:ext uri="{FF2B5EF4-FFF2-40B4-BE49-F238E27FC236}">
              <a16:creationId xmlns:a16="http://schemas.microsoft.com/office/drawing/2014/main" id="{13E69006-74A9-4FFA-82C8-146D39E347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a:extLst>
            <a:ext uri="{FF2B5EF4-FFF2-40B4-BE49-F238E27FC236}">
              <a16:creationId xmlns:a16="http://schemas.microsoft.com/office/drawing/2014/main" id="{DD373AAB-C470-4D45-9FAF-0AAA248620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a:extLst>
            <a:ext uri="{FF2B5EF4-FFF2-40B4-BE49-F238E27FC236}">
              <a16:creationId xmlns:a16="http://schemas.microsoft.com/office/drawing/2014/main" id="{E414864E-3B3E-4652-8E6B-C5E71EE4784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a:extLst>
            <a:ext uri="{FF2B5EF4-FFF2-40B4-BE49-F238E27FC236}">
              <a16:creationId xmlns:a16="http://schemas.microsoft.com/office/drawing/2014/main" id="{316D814F-2B1E-418E-88DD-3CE6EEBA68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a:extLst>
            <a:ext uri="{FF2B5EF4-FFF2-40B4-BE49-F238E27FC236}">
              <a16:creationId xmlns:a16="http://schemas.microsoft.com/office/drawing/2014/main" id="{F0785D23-8E68-44DF-BA76-8009ED052B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a:extLst>
            <a:ext uri="{FF2B5EF4-FFF2-40B4-BE49-F238E27FC236}">
              <a16:creationId xmlns:a16="http://schemas.microsoft.com/office/drawing/2014/main" id="{988223CE-4C18-42BC-9E37-BF5CE59597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a:extLst>
            <a:ext uri="{FF2B5EF4-FFF2-40B4-BE49-F238E27FC236}">
              <a16:creationId xmlns:a16="http://schemas.microsoft.com/office/drawing/2014/main" id="{39933E75-7841-4AC5-BDD5-40660D90BA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a:extLst>
            <a:ext uri="{FF2B5EF4-FFF2-40B4-BE49-F238E27FC236}">
              <a16:creationId xmlns:a16="http://schemas.microsoft.com/office/drawing/2014/main" id="{58E7E49D-8FCB-4CAE-902B-23BB417DC1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a:extLst>
            <a:ext uri="{FF2B5EF4-FFF2-40B4-BE49-F238E27FC236}">
              <a16:creationId xmlns:a16="http://schemas.microsoft.com/office/drawing/2014/main" id="{CE685CF4-953C-4561-8FCC-2214677E92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a:extLst>
            <a:ext uri="{FF2B5EF4-FFF2-40B4-BE49-F238E27FC236}">
              <a16:creationId xmlns:a16="http://schemas.microsoft.com/office/drawing/2014/main" id="{6B7EACE5-B67A-4362-A90C-2C66AADB37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a:extLst>
            <a:ext uri="{FF2B5EF4-FFF2-40B4-BE49-F238E27FC236}">
              <a16:creationId xmlns:a16="http://schemas.microsoft.com/office/drawing/2014/main" id="{C0C59ADA-7D0A-44CB-B844-49A5B385BF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a:extLst>
            <a:ext uri="{FF2B5EF4-FFF2-40B4-BE49-F238E27FC236}">
              <a16:creationId xmlns:a16="http://schemas.microsoft.com/office/drawing/2014/main" id="{F91AA75A-3F49-4C39-9E0F-12DFDA22B4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a:extLst>
            <a:ext uri="{FF2B5EF4-FFF2-40B4-BE49-F238E27FC236}">
              <a16:creationId xmlns:a16="http://schemas.microsoft.com/office/drawing/2014/main" id="{1694981E-DAA0-4EA2-A2D3-507AAD501D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a:extLst>
            <a:ext uri="{FF2B5EF4-FFF2-40B4-BE49-F238E27FC236}">
              <a16:creationId xmlns:a16="http://schemas.microsoft.com/office/drawing/2014/main" id="{3785F4B3-A1E7-458D-BBE6-2F228ED3BB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a:extLst>
            <a:ext uri="{FF2B5EF4-FFF2-40B4-BE49-F238E27FC236}">
              <a16:creationId xmlns:a16="http://schemas.microsoft.com/office/drawing/2014/main" id="{359723BB-8181-4330-8E23-164973AB38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a:extLst>
            <a:ext uri="{FF2B5EF4-FFF2-40B4-BE49-F238E27FC236}">
              <a16:creationId xmlns:a16="http://schemas.microsoft.com/office/drawing/2014/main" id="{2EAAEDFF-2AB5-4B3D-BCCB-339E03E7F9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a:extLst>
            <a:ext uri="{FF2B5EF4-FFF2-40B4-BE49-F238E27FC236}">
              <a16:creationId xmlns:a16="http://schemas.microsoft.com/office/drawing/2014/main" id="{AE60442D-84B7-4C61-8CB7-E8CC013274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a:extLst>
            <a:ext uri="{FF2B5EF4-FFF2-40B4-BE49-F238E27FC236}">
              <a16:creationId xmlns:a16="http://schemas.microsoft.com/office/drawing/2014/main" id="{1C271EC7-076D-4C83-9DE9-F6C4E3834B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a:extLst>
            <a:ext uri="{FF2B5EF4-FFF2-40B4-BE49-F238E27FC236}">
              <a16:creationId xmlns:a16="http://schemas.microsoft.com/office/drawing/2014/main" id="{42C7C508-C272-4EA9-AA16-EDEF472293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a:extLst>
            <a:ext uri="{FF2B5EF4-FFF2-40B4-BE49-F238E27FC236}">
              <a16:creationId xmlns:a16="http://schemas.microsoft.com/office/drawing/2014/main" id="{FA2CEC9A-F17E-44F2-B78F-4EDA760805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a:extLst>
            <a:ext uri="{FF2B5EF4-FFF2-40B4-BE49-F238E27FC236}">
              <a16:creationId xmlns:a16="http://schemas.microsoft.com/office/drawing/2014/main" id="{3F530802-09DA-47B2-B953-4752C44920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a:extLst>
            <a:ext uri="{FF2B5EF4-FFF2-40B4-BE49-F238E27FC236}">
              <a16:creationId xmlns:a16="http://schemas.microsoft.com/office/drawing/2014/main" id="{652635A0-2B97-4FF3-9E27-58EAF2989C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a:extLst>
            <a:ext uri="{FF2B5EF4-FFF2-40B4-BE49-F238E27FC236}">
              <a16:creationId xmlns:a16="http://schemas.microsoft.com/office/drawing/2014/main" id="{6A41D9B8-C3AD-4900-A948-7E6E5862D2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a:extLst>
            <a:ext uri="{FF2B5EF4-FFF2-40B4-BE49-F238E27FC236}">
              <a16:creationId xmlns:a16="http://schemas.microsoft.com/office/drawing/2014/main" id="{6C1C1FE0-1247-4205-A0EF-82596D2791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a:extLst>
            <a:ext uri="{FF2B5EF4-FFF2-40B4-BE49-F238E27FC236}">
              <a16:creationId xmlns:a16="http://schemas.microsoft.com/office/drawing/2014/main" id="{6DBD3277-5F1A-4014-B265-29B2A74682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a:extLst>
            <a:ext uri="{FF2B5EF4-FFF2-40B4-BE49-F238E27FC236}">
              <a16:creationId xmlns:a16="http://schemas.microsoft.com/office/drawing/2014/main" id="{1FAEC308-9A14-4A97-BAF6-9DF2325813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a:extLst>
            <a:ext uri="{FF2B5EF4-FFF2-40B4-BE49-F238E27FC236}">
              <a16:creationId xmlns:a16="http://schemas.microsoft.com/office/drawing/2014/main" id="{0B15F3CC-53CF-4636-8DBB-E33ADB7BDC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a:extLst>
            <a:ext uri="{FF2B5EF4-FFF2-40B4-BE49-F238E27FC236}">
              <a16:creationId xmlns:a16="http://schemas.microsoft.com/office/drawing/2014/main" id="{75E09F49-828D-45FE-B78C-5C6F9EA822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a:extLst>
            <a:ext uri="{FF2B5EF4-FFF2-40B4-BE49-F238E27FC236}">
              <a16:creationId xmlns:a16="http://schemas.microsoft.com/office/drawing/2014/main" id="{C1AB847C-9A2B-455D-8081-3AA852076C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87" name="直線コネクタ 186">
          <a:extLst>
            <a:ext uri="{FF2B5EF4-FFF2-40B4-BE49-F238E27FC236}">
              <a16:creationId xmlns:a16="http://schemas.microsoft.com/office/drawing/2014/main" id="{797B2CDA-B6A8-4897-8DBB-B45BA2AF93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88" name="テキスト ボックス 187">
          <a:extLst>
            <a:ext uri="{FF2B5EF4-FFF2-40B4-BE49-F238E27FC236}">
              <a16:creationId xmlns:a16="http://schemas.microsoft.com/office/drawing/2014/main" id="{CCC5B88F-D3D4-464A-B568-E3C07F0871F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9" name="直線コネクタ 188">
          <a:extLst>
            <a:ext uri="{FF2B5EF4-FFF2-40B4-BE49-F238E27FC236}">
              <a16:creationId xmlns:a16="http://schemas.microsoft.com/office/drawing/2014/main" id="{17EF2A30-D31C-400D-86D0-7EF9F53E77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0" name="テキスト ボックス 189">
          <a:extLst>
            <a:ext uri="{FF2B5EF4-FFF2-40B4-BE49-F238E27FC236}">
              <a16:creationId xmlns:a16="http://schemas.microsoft.com/office/drawing/2014/main" id="{7131CEAB-AFE8-477D-BDA5-556F5B774C7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1" name="直線コネクタ 190">
          <a:extLst>
            <a:ext uri="{FF2B5EF4-FFF2-40B4-BE49-F238E27FC236}">
              <a16:creationId xmlns:a16="http://schemas.microsoft.com/office/drawing/2014/main" id="{AF4722E0-8A71-407A-BE32-4ED8404B34A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2" name="テキスト ボックス 191">
          <a:extLst>
            <a:ext uri="{FF2B5EF4-FFF2-40B4-BE49-F238E27FC236}">
              <a16:creationId xmlns:a16="http://schemas.microsoft.com/office/drawing/2014/main" id="{EE418E75-9E4D-4AEF-9C94-3024D01E25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3" name="直線コネクタ 192">
          <a:extLst>
            <a:ext uri="{FF2B5EF4-FFF2-40B4-BE49-F238E27FC236}">
              <a16:creationId xmlns:a16="http://schemas.microsoft.com/office/drawing/2014/main" id="{987532C9-6704-496C-9F71-6776B4FEAC2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4" name="テキスト ボックス 193">
          <a:extLst>
            <a:ext uri="{FF2B5EF4-FFF2-40B4-BE49-F238E27FC236}">
              <a16:creationId xmlns:a16="http://schemas.microsoft.com/office/drawing/2014/main" id="{EC960C8D-000A-4D94-A02C-A1C2E7C4DF5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5" name="直線コネクタ 194">
          <a:extLst>
            <a:ext uri="{FF2B5EF4-FFF2-40B4-BE49-F238E27FC236}">
              <a16:creationId xmlns:a16="http://schemas.microsoft.com/office/drawing/2014/main" id="{EF63C946-E363-4FD7-B653-8E3276E9DE5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6" name="テキスト ボックス 195">
          <a:extLst>
            <a:ext uri="{FF2B5EF4-FFF2-40B4-BE49-F238E27FC236}">
              <a16:creationId xmlns:a16="http://schemas.microsoft.com/office/drawing/2014/main" id="{20EDA864-E897-4334-A064-BD09F5C361B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7" name="直線コネクタ 196">
          <a:extLst>
            <a:ext uri="{FF2B5EF4-FFF2-40B4-BE49-F238E27FC236}">
              <a16:creationId xmlns:a16="http://schemas.microsoft.com/office/drawing/2014/main" id="{5986749C-B074-43D1-BB30-19D530487E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98" name="テキスト ボックス 197">
          <a:extLst>
            <a:ext uri="{FF2B5EF4-FFF2-40B4-BE49-F238E27FC236}">
              <a16:creationId xmlns:a16="http://schemas.microsoft.com/office/drawing/2014/main" id="{6C3CA5AD-4B15-429A-97CD-B78029071B4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9" name="直線コネクタ 198">
          <a:extLst>
            <a:ext uri="{FF2B5EF4-FFF2-40B4-BE49-F238E27FC236}">
              <a16:creationId xmlns:a16="http://schemas.microsoft.com/office/drawing/2014/main" id="{C13943AD-A6CA-43F7-814F-CD9BD5274A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0" name="テキスト ボックス 199">
          <a:extLst>
            <a:ext uri="{FF2B5EF4-FFF2-40B4-BE49-F238E27FC236}">
              <a16:creationId xmlns:a16="http://schemas.microsoft.com/office/drawing/2014/main" id="{220124AC-269E-4671-A64B-7944BF7DDD6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1" name="【一般廃棄物処理施設】&#10;有形固定資産減価償却率グラフ枠">
          <a:extLst>
            <a:ext uri="{FF2B5EF4-FFF2-40B4-BE49-F238E27FC236}">
              <a16:creationId xmlns:a16="http://schemas.microsoft.com/office/drawing/2014/main" id="{ECABC6AA-34AE-4C25-89F6-9F9E0F3BBA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02" name="直線コネクタ 201">
          <a:extLst>
            <a:ext uri="{FF2B5EF4-FFF2-40B4-BE49-F238E27FC236}">
              <a16:creationId xmlns:a16="http://schemas.microsoft.com/office/drawing/2014/main" id="{CB7FB7DF-98CB-46F4-A6B3-534F38428B8F}"/>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03" name="【一般廃棄物処理施設】&#10;有形固定資産減価償却率最小値テキスト">
          <a:extLst>
            <a:ext uri="{FF2B5EF4-FFF2-40B4-BE49-F238E27FC236}">
              <a16:creationId xmlns:a16="http://schemas.microsoft.com/office/drawing/2014/main" id="{F14BFF6C-64F3-415B-A7B7-6421480F7E3B}"/>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04" name="直線コネクタ 203">
          <a:extLst>
            <a:ext uri="{FF2B5EF4-FFF2-40B4-BE49-F238E27FC236}">
              <a16:creationId xmlns:a16="http://schemas.microsoft.com/office/drawing/2014/main" id="{368474B3-8F3B-4B9B-8EDF-F99000315D8A}"/>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05" name="【一般廃棄物処理施設】&#10;有形固定資産減価償却率最大値テキスト">
          <a:extLst>
            <a:ext uri="{FF2B5EF4-FFF2-40B4-BE49-F238E27FC236}">
              <a16:creationId xmlns:a16="http://schemas.microsoft.com/office/drawing/2014/main" id="{3ED64686-DF6A-4B02-B80B-E23A78EB844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06" name="直線コネクタ 205">
          <a:extLst>
            <a:ext uri="{FF2B5EF4-FFF2-40B4-BE49-F238E27FC236}">
              <a16:creationId xmlns:a16="http://schemas.microsoft.com/office/drawing/2014/main" id="{091C9425-2776-4BDD-9B77-752BEC208F2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207" name="【一般廃棄物処理施設】&#10;有形固定資産減価償却率平均値テキスト">
          <a:extLst>
            <a:ext uri="{FF2B5EF4-FFF2-40B4-BE49-F238E27FC236}">
              <a16:creationId xmlns:a16="http://schemas.microsoft.com/office/drawing/2014/main" id="{E5E8D3BB-E45A-4A64-BFDA-5F19BE8F2089}"/>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08" name="フローチャート: 判断 207">
          <a:extLst>
            <a:ext uri="{FF2B5EF4-FFF2-40B4-BE49-F238E27FC236}">
              <a16:creationId xmlns:a16="http://schemas.microsoft.com/office/drawing/2014/main" id="{7300D103-9194-4192-A408-97C9AA474E56}"/>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09" name="フローチャート: 判断 208">
          <a:extLst>
            <a:ext uri="{FF2B5EF4-FFF2-40B4-BE49-F238E27FC236}">
              <a16:creationId xmlns:a16="http://schemas.microsoft.com/office/drawing/2014/main" id="{5AC5BE49-A443-4574-9D19-1BAFEE36FE7B}"/>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210" name="n_1aveValue【一般廃棄物処理施設】&#10;有形固定資産減価償却率">
          <a:extLst>
            <a:ext uri="{FF2B5EF4-FFF2-40B4-BE49-F238E27FC236}">
              <a16:creationId xmlns:a16="http://schemas.microsoft.com/office/drawing/2014/main" id="{A03B9653-B331-4E17-A960-5F69C2ED7E27}"/>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11" name="フローチャート: 判断 210">
          <a:extLst>
            <a:ext uri="{FF2B5EF4-FFF2-40B4-BE49-F238E27FC236}">
              <a16:creationId xmlns:a16="http://schemas.microsoft.com/office/drawing/2014/main" id="{3022C8AD-6C14-4C41-A67C-5D34A9A88E4A}"/>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12" name="n_2aveValue【一般廃棄物処理施設】&#10;有形固定資産減価償却率">
          <a:extLst>
            <a:ext uri="{FF2B5EF4-FFF2-40B4-BE49-F238E27FC236}">
              <a16:creationId xmlns:a16="http://schemas.microsoft.com/office/drawing/2014/main" id="{BBC91191-F3CB-47FF-A850-2B51F094E8BC}"/>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13" name="フローチャート: 判断 212">
          <a:extLst>
            <a:ext uri="{FF2B5EF4-FFF2-40B4-BE49-F238E27FC236}">
              <a16:creationId xmlns:a16="http://schemas.microsoft.com/office/drawing/2014/main" id="{D9801F76-D7C2-401C-83C2-A550E6F91B5D}"/>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14" name="n_3aveValue【一般廃棄物処理施設】&#10;有形固定資産減価償却率">
          <a:extLst>
            <a:ext uri="{FF2B5EF4-FFF2-40B4-BE49-F238E27FC236}">
              <a16:creationId xmlns:a16="http://schemas.microsoft.com/office/drawing/2014/main" id="{A38ACD90-EB39-4A63-87EE-97C7B04DDDFF}"/>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9D8E07FD-C0A1-476C-9CCA-7C7BF3E336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DFDD31A3-4C0B-41E4-AC0E-12B0673B0E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3AC720FF-7E99-4500-B95D-BCE569F32B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1FA6917A-8A47-4A52-A786-6D85FB3ABB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65AC8AE1-2F9B-4AE8-8C3F-61C35C0257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20" name="楕円 219">
          <a:extLst>
            <a:ext uri="{FF2B5EF4-FFF2-40B4-BE49-F238E27FC236}">
              <a16:creationId xmlns:a16="http://schemas.microsoft.com/office/drawing/2014/main" id="{B7DD1838-173F-4D8C-BCA2-0ACBDAD5644C}"/>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221" name="【一般廃棄物処理施設】&#10;有形固定資産減価償却率該当値テキスト">
          <a:extLst>
            <a:ext uri="{FF2B5EF4-FFF2-40B4-BE49-F238E27FC236}">
              <a16:creationId xmlns:a16="http://schemas.microsoft.com/office/drawing/2014/main" id="{372B3B43-019B-4498-B2C2-539813685629}"/>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222" name="楕円 221">
          <a:extLst>
            <a:ext uri="{FF2B5EF4-FFF2-40B4-BE49-F238E27FC236}">
              <a16:creationId xmlns:a16="http://schemas.microsoft.com/office/drawing/2014/main" id="{F8B1D5C4-2A3E-437C-95F2-3FB7B8C67FD2}"/>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30480</xdr:rowOff>
    </xdr:to>
    <xdr:cxnSp macro="">
      <xdr:nvCxnSpPr>
        <xdr:cNvPr id="223" name="直線コネクタ 222">
          <a:extLst>
            <a:ext uri="{FF2B5EF4-FFF2-40B4-BE49-F238E27FC236}">
              <a16:creationId xmlns:a16="http://schemas.microsoft.com/office/drawing/2014/main" id="{A8408410-1489-4AFD-9C0B-C391451C061B}"/>
            </a:ext>
          </a:extLst>
        </xdr:cNvPr>
        <xdr:cNvCxnSpPr/>
      </xdr:nvCxnSpPr>
      <xdr:spPr>
        <a:xfrm flipV="1">
          <a:off x="15481300" y="65276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224" name="楕円 223">
          <a:extLst>
            <a:ext uri="{FF2B5EF4-FFF2-40B4-BE49-F238E27FC236}">
              <a16:creationId xmlns:a16="http://schemas.microsoft.com/office/drawing/2014/main" id="{A4558A36-0E25-4D58-8F2B-6FA64C38FD00}"/>
            </a:ext>
          </a:extLst>
        </xdr:cNvPr>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30480</xdr:rowOff>
    </xdr:to>
    <xdr:cxnSp macro="">
      <xdr:nvCxnSpPr>
        <xdr:cNvPr id="225" name="直線コネクタ 224">
          <a:extLst>
            <a:ext uri="{FF2B5EF4-FFF2-40B4-BE49-F238E27FC236}">
              <a16:creationId xmlns:a16="http://schemas.microsoft.com/office/drawing/2014/main" id="{EEA879BC-4FE7-4C9E-BF0F-21F03E4953AB}"/>
            </a:ext>
          </a:extLst>
        </xdr:cNvPr>
        <xdr:cNvCxnSpPr/>
      </xdr:nvCxnSpPr>
      <xdr:spPr>
        <a:xfrm>
          <a:off x="14592300" y="649169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26" name="n_1mainValue【一般廃棄物処理施設】&#10;有形固定資産減価償却率">
          <a:extLst>
            <a:ext uri="{FF2B5EF4-FFF2-40B4-BE49-F238E27FC236}">
              <a16:creationId xmlns:a16="http://schemas.microsoft.com/office/drawing/2014/main" id="{B5C845B7-93F2-4519-A888-0D99801E7901}"/>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18523</xdr:rowOff>
    </xdr:from>
    <xdr:ext cx="405111" cy="259045"/>
    <xdr:sp macro="" textlink="">
      <xdr:nvSpPr>
        <xdr:cNvPr id="227" name="n_2mainValue【一般廃棄物処理施設】&#10;有形固定資産減価償却率">
          <a:extLst>
            <a:ext uri="{FF2B5EF4-FFF2-40B4-BE49-F238E27FC236}">
              <a16:creationId xmlns:a16="http://schemas.microsoft.com/office/drawing/2014/main" id="{5F1B4DCC-DE7C-4BDF-A6C1-D0F8B98A41D0}"/>
            </a:ext>
          </a:extLst>
        </xdr:cNvPr>
        <xdr:cNvSpPr txBox="1"/>
      </xdr:nvSpPr>
      <xdr:spPr>
        <a:xfrm>
          <a:off x="14389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8" name="正方形/長方形 227">
          <a:extLst>
            <a:ext uri="{FF2B5EF4-FFF2-40B4-BE49-F238E27FC236}">
              <a16:creationId xmlns:a16="http://schemas.microsoft.com/office/drawing/2014/main" id="{0DBAF051-5B67-4E61-8C88-67F7ED81FF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9" name="正方形/長方形 228">
          <a:extLst>
            <a:ext uri="{FF2B5EF4-FFF2-40B4-BE49-F238E27FC236}">
              <a16:creationId xmlns:a16="http://schemas.microsoft.com/office/drawing/2014/main" id="{9926FB45-23FD-4077-BD86-3D08B8D81E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0" name="正方形/長方形 229">
          <a:extLst>
            <a:ext uri="{FF2B5EF4-FFF2-40B4-BE49-F238E27FC236}">
              <a16:creationId xmlns:a16="http://schemas.microsoft.com/office/drawing/2014/main" id="{18055D3C-4FDE-4F0E-8C9D-8CC94FD8FD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1" name="正方形/長方形 230">
          <a:extLst>
            <a:ext uri="{FF2B5EF4-FFF2-40B4-BE49-F238E27FC236}">
              <a16:creationId xmlns:a16="http://schemas.microsoft.com/office/drawing/2014/main" id="{B2568BB3-CD83-4D87-8CEC-BDEC28B449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2" name="正方形/長方形 231">
          <a:extLst>
            <a:ext uri="{FF2B5EF4-FFF2-40B4-BE49-F238E27FC236}">
              <a16:creationId xmlns:a16="http://schemas.microsoft.com/office/drawing/2014/main" id="{6701AFE2-6D9B-4433-9D42-5AFA6B388E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3" name="正方形/長方形 232">
          <a:extLst>
            <a:ext uri="{FF2B5EF4-FFF2-40B4-BE49-F238E27FC236}">
              <a16:creationId xmlns:a16="http://schemas.microsoft.com/office/drawing/2014/main" id="{49FB340E-6389-4BB9-AA09-FC7D4F5690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4" name="正方形/長方形 233">
          <a:extLst>
            <a:ext uri="{FF2B5EF4-FFF2-40B4-BE49-F238E27FC236}">
              <a16:creationId xmlns:a16="http://schemas.microsoft.com/office/drawing/2014/main" id="{5C276380-D242-403B-9827-C721FED008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5" name="正方形/長方形 234">
          <a:extLst>
            <a:ext uri="{FF2B5EF4-FFF2-40B4-BE49-F238E27FC236}">
              <a16:creationId xmlns:a16="http://schemas.microsoft.com/office/drawing/2014/main" id="{D35E47ED-736B-4670-A96F-FCCB7C48EF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6" name="テキスト ボックス 235">
          <a:extLst>
            <a:ext uri="{FF2B5EF4-FFF2-40B4-BE49-F238E27FC236}">
              <a16:creationId xmlns:a16="http://schemas.microsoft.com/office/drawing/2014/main" id="{DBA7EFCB-75B8-46C3-8B82-37E82935B7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7" name="直線コネクタ 236">
          <a:extLst>
            <a:ext uri="{FF2B5EF4-FFF2-40B4-BE49-F238E27FC236}">
              <a16:creationId xmlns:a16="http://schemas.microsoft.com/office/drawing/2014/main" id="{578B7BC8-E436-4C25-BDA4-2402AB02DF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38" name="直線コネクタ 237">
          <a:extLst>
            <a:ext uri="{FF2B5EF4-FFF2-40B4-BE49-F238E27FC236}">
              <a16:creationId xmlns:a16="http://schemas.microsoft.com/office/drawing/2014/main" id="{9B793A99-F743-4D32-8130-EE43517162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39" name="テキスト ボックス 238">
          <a:extLst>
            <a:ext uri="{FF2B5EF4-FFF2-40B4-BE49-F238E27FC236}">
              <a16:creationId xmlns:a16="http://schemas.microsoft.com/office/drawing/2014/main" id="{0CDA5439-02D9-4218-8D90-42179A8E255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0" name="直線コネクタ 239">
          <a:extLst>
            <a:ext uri="{FF2B5EF4-FFF2-40B4-BE49-F238E27FC236}">
              <a16:creationId xmlns:a16="http://schemas.microsoft.com/office/drawing/2014/main" id="{C28B5863-ED98-47A3-B6ED-6999E63E997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1" name="テキスト ボックス 240">
          <a:extLst>
            <a:ext uri="{FF2B5EF4-FFF2-40B4-BE49-F238E27FC236}">
              <a16:creationId xmlns:a16="http://schemas.microsoft.com/office/drawing/2014/main" id="{977167F0-6054-44CF-BA77-B830B4351F3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2" name="直線コネクタ 241">
          <a:extLst>
            <a:ext uri="{FF2B5EF4-FFF2-40B4-BE49-F238E27FC236}">
              <a16:creationId xmlns:a16="http://schemas.microsoft.com/office/drawing/2014/main" id="{D4EE3721-3E1D-485E-B7EB-AAAE2DEF0D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3" name="テキスト ボックス 242">
          <a:extLst>
            <a:ext uri="{FF2B5EF4-FFF2-40B4-BE49-F238E27FC236}">
              <a16:creationId xmlns:a16="http://schemas.microsoft.com/office/drawing/2014/main" id="{C5782420-79FB-4DBE-A9EA-B8191365479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4" name="直線コネクタ 243">
          <a:extLst>
            <a:ext uri="{FF2B5EF4-FFF2-40B4-BE49-F238E27FC236}">
              <a16:creationId xmlns:a16="http://schemas.microsoft.com/office/drawing/2014/main" id="{E7DEE347-17CF-42F9-A39E-E99F8D25C80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45" name="テキスト ボックス 244">
          <a:extLst>
            <a:ext uri="{FF2B5EF4-FFF2-40B4-BE49-F238E27FC236}">
              <a16:creationId xmlns:a16="http://schemas.microsoft.com/office/drawing/2014/main" id="{C4779F31-FF3E-4D11-8590-767337A119E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6" name="直線コネクタ 245">
          <a:extLst>
            <a:ext uri="{FF2B5EF4-FFF2-40B4-BE49-F238E27FC236}">
              <a16:creationId xmlns:a16="http://schemas.microsoft.com/office/drawing/2014/main" id="{16C2482A-4F75-4341-BE06-29931709CB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7" name="テキスト ボックス 246">
          <a:extLst>
            <a:ext uri="{FF2B5EF4-FFF2-40B4-BE49-F238E27FC236}">
              <a16:creationId xmlns:a16="http://schemas.microsoft.com/office/drawing/2014/main" id="{16CA3290-B994-4E91-9B12-64C792C0C87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8" name="【一般廃棄物処理施設】&#10;一人当たり有形固定資産（償却資産）額グラフ枠">
          <a:extLst>
            <a:ext uri="{FF2B5EF4-FFF2-40B4-BE49-F238E27FC236}">
              <a16:creationId xmlns:a16="http://schemas.microsoft.com/office/drawing/2014/main" id="{8929E3AE-F0A0-476F-AEE1-4656A7BD5D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249" name="直線コネクタ 248">
          <a:extLst>
            <a:ext uri="{FF2B5EF4-FFF2-40B4-BE49-F238E27FC236}">
              <a16:creationId xmlns:a16="http://schemas.microsoft.com/office/drawing/2014/main" id="{63DB3976-DDC4-4C68-A42E-DD8561376BBB}"/>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250" name="【一般廃棄物処理施設】&#10;一人当たり有形固定資産（償却資産）額最小値テキスト">
          <a:extLst>
            <a:ext uri="{FF2B5EF4-FFF2-40B4-BE49-F238E27FC236}">
              <a16:creationId xmlns:a16="http://schemas.microsoft.com/office/drawing/2014/main" id="{A63C6071-610D-4D88-8DA3-5657090154F2}"/>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251" name="直線コネクタ 250">
          <a:extLst>
            <a:ext uri="{FF2B5EF4-FFF2-40B4-BE49-F238E27FC236}">
              <a16:creationId xmlns:a16="http://schemas.microsoft.com/office/drawing/2014/main" id="{2657BABE-F2F5-475B-BD77-2BE26CE360F8}"/>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252" name="【一般廃棄物処理施設】&#10;一人当たり有形固定資産（償却資産）額最大値テキスト">
          <a:extLst>
            <a:ext uri="{FF2B5EF4-FFF2-40B4-BE49-F238E27FC236}">
              <a16:creationId xmlns:a16="http://schemas.microsoft.com/office/drawing/2014/main" id="{811A91B0-E99C-4CD2-BDE0-92D3E1DE6AC5}"/>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253" name="直線コネクタ 252">
          <a:extLst>
            <a:ext uri="{FF2B5EF4-FFF2-40B4-BE49-F238E27FC236}">
              <a16:creationId xmlns:a16="http://schemas.microsoft.com/office/drawing/2014/main" id="{38435176-75FE-4F91-968A-718CD5406279}"/>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254" name="【一般廃棄物処理施設】&#10;一人当たり有形固定資産（償却資産）額平均値テキスト">
          <a:extLst>
            <a:ext uri="{FF2B5EF4-FFF2-40B4-BE49-F238E27FC236}">
              <a16:creationId xmlns:a16="http://schemas.microsoft.com/office/drawing/2014/main" id="{DD997650-53A0-426F-8184-003B32920576}"/>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255" name="フローチャート: 判断 254">
          <a:extLst>
            <a:ext uri="{FF2B5EF4-FFF2-40B4-BE49-F238E27FC236}">
              <a16:creationId xmlns:a16="http://schemas.microsoft.com/office/drawing/2014/main" id="{0AC6650E-8540-427C-A64F-CEFEAC9D2A01}"/>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256" name="フローチャート: 判断 255">
          <a:extLst>
            <a:ext uri="{FF2B5EF4-FFF2-40B4-BE49-F238E27FC236}">
              <a16:creationId xmlns:a16="http://schemas.microsoft.com/office/drawing/2014/main" id="{41223835-502C-48ED-BDA0-C411FC5E8FC9}"/>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257" name="n_1aveValue【一般廃棄物処理施設】&#10;一人当たり有形固定資産（償却資産）額">
          <a:extLst>
            <a:ext uri="{FF2B5EF4-FFF2-40B4-BE49-F238E27FC236}">
              <a16:creationId xmlns:a16="http://schemas.microsoft.com/office/drawing/2014/main" id="{3CAD7A68-9D60-47D9-8829-99202095540B}"/>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258" name="フローチャート: 判断 257">
          <a:extLst>
            <a:ext uri="{FF2B5EF4-FFF2-40B4-BE49-F238E27FC236}">
              <a16:creationId xmlns:a16="http://schemas.microsoft.com/office/drawing/2014/main" id="{D5F00F13-5AE9-4606-8550-5E75C1BC0D5F}"/>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259" name="n_2aveValue【一般廃棄物処理施設】&#10;一人当たり有形固定資産（償却資産）額">
          <a:extLst>
            <a:ext uri="{FF2B5EF4-FFF2-40B4-BE49-F238E27FC236}">
              <a16:creationId xmlns:a16="http://schemas.microsoft.com/office/drawing/2014/main" id="{0C5B61F7-4C40-45D6-A9F8-1687FF064924}"/>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260" name="フローチャート: 判断 259">
          <a:extLst>
            <a:ext uri="{FF2B5EF4-FFF2-40B4-BE49-F238E27FC236}">
              <a16:creationId xmlns:a16="http://schemas.microsoft.com/office/drawing/2014/main" id="{6CA1287F-D836-4303-B456-A0724C44C7C4}"/>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261" name="n_3aveValue【一般廃棄物処理施設】&#10;一人当たり有形固定資産（償却資産）額">
          <a:extLst>
            <a:ext uri="{FF2B5EF4-FFF2-40B4-BE49-F238E27FC236}">
              <a16:creationId xmlns:a16="http://schemas.microsoft.com/office/drawing/2014/main" id="{88A44982-2631-468E-90A3-1A07C3D83B3D}"/>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86D1996D-1F9C-4274-BB36-D2CA1C0573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BECA273F-9CAE-40FE-9D1C-C23C768A1D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7B8491D0-0DFB-4E5D-9400-CBEA821C46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4B808890-7E3C-4813-B84E-400E4B88A5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A8575F6E-C59B-42B5-AF63-06A1E78FF7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49524</xdr:rowOff>
    </xdr:from>
    <xdr:to>
      <xdr:col>116</xdr:col>
      <xdr:colOff>114300</xdr:colOff>
      <xdr:row>39</xdr:row>
      <xdr:rowOff>151124</xdr:rowOff>
    </xdr:to>
    <xdr:sp macro="" textlink="">
      <xdr:nvSpPr>
        <xdr:cNvPr id="267" name="楕円 266">
          <a:extLst>
            <a:ext uri="{FF2B5EF4-FFF2-40B4-BE49-F238E27FC236}">
              <a16:creationId xmlns:a16="http://schemas.microsoft.com/office/drawing/2014/main" id="{B9EB393C-232E-47BA-A232-C8104544EFC5}"/>
            </a:ext>
          </a:extLst>
        </xdr:cNvPr>
        <xdr:cNvSpPr/>
      </xdr:nvSpPr>
      <xdr:spPr>
        <a:xfrm>
          <a:off x="22110700" y="67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72401</xdr:rowOff>
    </xdr:from>
    <xdr:ext cx="599010" cy="259045"/>
    <xdr:sp macro="" textlink="">
      <xdr:nvSpPr>
        <xdr:cNvPr id="268" name="【一般廃棄物処理施設】&#10;一人当たり有形固定資産（償却資産）額該当値テキスト">
          <a:extLst>
            <a:ext uri="{FF2B5EF4-FFF2-40B4-BE49-F238E27FC236}">
              <a16:creationId xmlns:a16="http://schemas.microsoft.com/office/drawing/2014/main" id="{A5634DD7-55C5-42CB-B066-C065A7E53803}"/>
            </a:ext>
          </a:extLst>
        </xdr:cNvPr>
        <xdr:cNvSpPr txBox="1"/>
      </xdr:nvSpPr>
      <xdr:spPr>
        <a:xfrm>
          <a:off x="22199600" y="658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59347</xdr:rowOff>
    </xdr:from>
    <xdr:to>
      <xdr:col>112</xdr:col>
      <xdr:colOff>38100</xdr:colOff>
      <xdr:row>39</xdr:row>
      <xdr:rowOff>160947</xdr:rowOff>
    </xdr:to>
    <xdr:sp macro="" textlink="">
      <xdr:nvSpPr>
        <xdr:cNvPr id="269" name="楕円 268">
          <a:extLst>
            <a:ext uri="{FF2B5EF4-FFF2-40B4-BE49-F238E27FC236}">
              <a16:creationId xmlns:a16="http://schemas.microsoft.com/office/drawing/2014/main" id="{356EE032-9D7F-4461-838F-21AEC6DD7134}"/>
            </a:ext>
          </a:extLst>
        </xdr:cNvPr>
        <xdr:cNvSpPr/>
      </xdr:nvSpPr>
      <xdr:spPr>
        <a:xfrm>
          <a:off x="21272500" y="67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100324</xdr:rowOff>
    </xdr:from>
    <xdr:to>
      <xdr:col>116</xdr:col>
      <xdr:colOff>63500</xdr:colOff>
      <xdr:row>39</xdr:row>
      <xdr:rowOff>110147</xdr:rowOff>
    </xdr:to>
    <xdr:cxnSp macro="">
      <xdr:nvCxnSpPr>
        <xdr:cNvPr id="270" name="直線コネクタ 269">
          <a:extLst>
            <a:ext uri="{FF2B5EF4-FFF2-40B4-BE49-F238E27FC236}">
              <a16:creationId xmlns:a16="http://schemas.microsoft.com/office/drawing/2014/main" id="{99A88C47-3185-4641-930E-15B66B6539F1}"/>
            </a:ext>
          </a:extLst>
        </xdr:cNvPr>
        <xdr:cNvCxnSpPr/>
      </xdr:nvCxnSpPr>
      <xdr:spPr>
        <a:xfrm flipV="1">
          <a:off x="21323300" y="6786874"/>
          <a:ext cx="8382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78554</xdr:rowOff>
    </xdr:from>
    <xdr:to>
      <xdr:col>107</xdr:col>
      <xdr:colOff>101600</xdr:colOff>
      <xdr:row>40</xdr:row>
      <xdr:rowOff>8704</xdr:rowOff>
    </xdr:to>
    <xdr:sp macro="" textlink="">
      <xdr:nvSpPr>
        <xdr:cNvPr id="271" name="楕円 270">
          <a:extLst>
            <a:ext uri="{FF2B5EF4-FFF2-40B4-BE49-F238E27FC236}">
              <a16:creationId xmlns:a16="http://schemas.microsoft.com/office/drawing/2014/main" id="{6DE8D11D-DF36-4FDB-B6C5-6471BFD105FB}"/>
            </a:ext>
          </a:extLst>
        </xdr:cNvPr>
        <xdr:cNvSpPr/>
      </xdr:nvSpPr>
      <xdr:spPr>
        <a:xfrm>
          <a:off x="20383500" y="6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110147</xdr:rowOff>
    </xdr:from>
    <xdr:to>
      <xdr:col>111</xdr:col>
      <xdr:colOff>177800</xdr:colOff>
      <xdr:row>39</xdr:row>
      <xdr:rowOff>129354</xdr:rowOff>
    </xdr:to>
    <xdr:cxnSp macro="">
      <xdr:nvCxnSpPr>
        <xdr:cNvPr id="272" name="直線コネクタ 271">
          <a:extLst>
            <a:ext uri="{FF2B5EF4-FFF2-40B4-BE49-F238E27FC236}">
              <a16:creationId xmlns:a16="http://schemas.microsoft.com/office/drawing/2014/main" id="{4719DC04-0910-4927-9451-E2FDD4BEAB27}"/>
            </a:ext>
          </a:extLst>
        </xdr:cNvPr>
        <xdr:cNvCxnSpPr/>
      </xdr:nvCxnSpPr>
      <xdr:spPr>
        <a:xfrm flipV="1">
          <a:off x="20434300" y="6796697"/>
          <a:ext cx="8890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6024</xdr:rowOff>
    </xdr:from>
    <xdr:ext cx="599010" cy="259045"/>
    <xdr:sp macro="" textlink="">
      <xdr:nvSpPr>
        <xdr:cNvPr id="273" name="n_1mainValue【一般廃棄物処理施設】&#10;一人当たり有形固定資産（償却資産）額">
          <a:extLst>
            <a:ext uri="{FF2B5EF4-FFF2-40B4-BE49-F238E27FC236}">
              <a16:creationId xmlns:a16="http://schemas.microsoft.com/office/drawing/2014/main" id="{76AEF0EF-86AC-4786-B0C9-CD5228610995}"/>
            </a:ext>
          </a:extLst>
        </xdr:cNvPr>
        <xdr:cNvSpPr txBox="1"/>
      </xdr:nvSpPr>
      <xdr:spPr>
        <a:xfrm>
          <a:off x="21011095" y="652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25231</xdr:rowOff>
    </xdr:from>
    <xdr:ext cx="599010" cy="259045"/>
    <xdr:sp macro="" textlink="">
      <xdr:nvSpPr>
        <xdr:cNvPr id="274" name="n_2mainValue【一般廃棄物処理施設】&#10;一人当たり有形固定資産（償却資産）額">
          <a:extLst>
            <a:ext uri="{FF2B5EF4-FFF2-40B4-BE49-F238E27FC236}">
              <a16:creationId xmlns:a16="http://schemas.microsoft.com/office/drawing/2014/main" id="{DF803974-BC97-4F5B-87E6-9FC0BD4E43B0}"/>
            </a:ext>
          </a:extLst>
        </xdr:cNvPr>
        <xdr:cNvSpPr txBox="1"/>
      </xdr:nvSpPr>
      <xdr:spPr>
        <a:xfrm>
          <a:off x="20134795" y="65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348F34C8-3CC9-4DEA-A7CA-20087AA292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1CDD226C-1DCB-4D28-8337-8983A659EC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14C10B39-1865-443E-BADE-CC64C2630A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903EDF03-9867-42B5-9CDD-3843FC0083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022CBBA5-FC23-40B4-9D44-4F07B1FD66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65C363B3-31E5-4A1A-9AA1-39FAD61E76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A57C98AC-BDF7-4C38-8CCF-2E489CBA9E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F2704746-9D69-41B9-83FD-25DD5674CB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a:extLst>
            <a:ext uri="{FF2B5EF4-FFF2-40B4-BE49-F238E27FC236}">
              <a16:creationId xmlns:a16="http://schemas.microsoft.com/office/drawing/2014/main" id="{B5D850C3-B40E-438C-AF8D-B00ADB0E9D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a:extLst>
            <a:ext uri="{FF2B5EF4-FFF2-40B4-BE49-F238E27FC236}">
              <a16:creationId xmlns:a16="http://schemas.microsoft.com/office/drawing/2014/main" id="{6DBD856D-125F-4C76-ABEF-4CF71953F2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85" name="直線コネクタ 284">
          <a:extLst>
            <a:ext uri="{FF2B5EF4-FFF2-40B4-BE49-F238E27FC236}">
              <a16:creationId xmlns:a16="http://schemas.microsoft.com/office/drawing/2014/main" id="{41ED9B7B-F35C-42DB-92E7-2897C88A1E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6" name="テキスト ボックス 285">
          <a:extLst>
            <a:ext uri="{FF2B5EF4-FFF2-40B4-BE49-F238E27FC236}">
              <a16:creationId xmlns:a16="http://schemas.microsoft.com/office/drawing/2014/main" id="{D835B253-20A4-4B7C-907F-C914AFFCA2CB}"/>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7" name="直線コネクタ 286">
          <a:extLst>
            <a:ext uri="{FF2B5EF4-FFF2-40B4-BE49-F238E27FC236}">
              <a16:creationId xmlns:a16="http://schemas.microsoft.com/office/drawing/2014/main" id="{3F836A7F-2892-45C3-8198-8A78769053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8" name="テキスト ボックス 287">
          <a:extLst>
            <a:ext uri="{FF2B5EF4-FFF2-40B4-BE49-F238E27FC236}">
              <a16:creationId xmlns:a16="http://schemas.microsoft.com/office/drawing/2014/main" id="{A431F2A8-D753-439B-9C0D-A1803DFDF1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9" name="直線コネクタ 288">
          <a:extLst>
            <a:ext uri="{FF2B5EF4-FFF2-40B4-BE49-F238E27FC236}">
              <a16:creationId xmlns:a16="http://schemas.microsoft.com/office/drawing/2014/main" id="{84A17B5E-F18B-4254-90A0-94CBC162E56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0" name="テキスト ボックス 289">
          <a:extLst>
            <a:ext uri="{FF2B5EF4-FFF2-40B4-BE49-F238E27FC236}">
              <a16:creationId xmlns:a16="http://schemas.microsoft.com/office/drawing/2014/main" id="{219FF929-F8E4-4E2F-B133-8DC1FEC35B4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1" name="直線コネクタ 290">
          <a:extLst>
            <a:ext uri="{FF2B5EF4-FFF2-40B4-BE49-F238E27FC236}">
              <a16:creationId xmlns:a16="http://schemas.microsoft.com/office/drawing/2014/main" id="{BD8342A9-3728-4A2D-B44E-57C37C977E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2" name="テキスト ボックス 291">
          <a:extLst>
            <a:ext uri="{FF2B5EF4-FFF2-40B4-BE49-F238E27FC236}">
              <a16:creationId xmlns:a16="http://schemas.microsoft.com/office/drawing/2014/main" id="{BE3B02DA-3455-4AC9-8530-8544CE711E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3" name="直線コネクタ 292">
          <a:extLst>
            <a:ext uri="{FF2B5EF4-FFF2-40B4-BE49-F238E27FC236}">
              <a16:creationId xmlns:a16="http://schemas.microsoft.com/office/drawing/2014/main" id="{EB1143EA-9C0C-46A9-A3E3-35114D719E1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4" name="テキスト ボックス 293">
          <a:extLst>
            <a:ext uri="{FF2B5EF4-FFF2-40B4-BE49-F238E27FC236}">
              <a16:creationId xmlns:a16="http://schemas.microsoft.com/office/drawing/2014/main" id="{E5A5FF86-A4DD-4D01-9FC7-74AB636A9C5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a:extLst>
            <a:ext uri="{FF2B5EF4-FFF2-40B4-BE49-F238E27FC236}">
              <a16:creationId xmlns:a16="http://schemas.microsoft.com/office/drawing/2014/main" id="{F499003F-503F-4A2C-8F59-590ACD1C01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6" name="テキスト ボックス 295">
          <a:extLst>
            <a:ext uri="{FF2B5EF4-FFF2-40B4-BE49-F238E27FC236}">
              <a16:creationId xmlns:a16="http://schemas.microsoft.com/office/drawing/2014/main" id="{1EAFCEDB-359C-4788-A886-CF7684D554C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保健センター・保健所】&#10;有形固定資産減価償却率グラフ枠">
          <a:extLst>
            <a:ext uri="{FF2B5EF4-FFF2-40B4-BE49-F238E27FC236}">
              <a16:creationId xmlns:a16="http://schemas.microsoft.com/office/drawing/2014/main" id="{66744CA1-1857-4666-B55B-FEA4464938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298" name="直線コネクタ 297">
          <a:extLst>
            <a:ext uri="{FF2B5EF4-FFF2-40B4-BE49-F238E27FC236}">
              <a16:creationId xmlns:a16="http://schemas.microsoft.com/office/drawing/2014/main" id="{3CF3BF07-EA77-4EFA-9B4F-AAC2D9B2986C}"/>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299" name="【保健センター・保健所】&#10;有形固定資産減価償却率最小値テキスト">
          <a:extLst>
            <a:ext uri="{FF2B5EF4-FFF2-40B4-BE49-F238E27FC236}">
              <a16:creationId xmlns:a16="http://schemas.microsoft.com/office/drawing/2014/main" id="{5FA4CE44-81F7-4E79-859E-11740575FA8A}"/>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00" name="直線コネクタ 299">
          <a:extLst>
            <a:ext uri="{FF2B5EF4-FFF2-40B4-BE49-F238E27FC236}">
              <a16:creationId xmlns:a16="http://schemas.microsoft.com/office/drawing/2014/main" id="{17666B0D-A22B-4F15-934A-B57B9757F1E2}"/>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01" name="【保健センター・保健所】&#10;有形固定資産減価償却率最大値テキスト">
          <a:extLst>
            <a:ext uri="{FF2B5EF4-FFF2-40B4-BE49-F238E27FC236}">
              <a16:creationId xmlns:a16="http://schemas.microsoft.com/office/drawing/2014/main" id="{2A3AA435-1DA6-41F3-B7B0-1E3EBA931A85}"/>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02" name="直線コネクタ 301">
          <a:extLst>
            <a:ext uri="{FF2B5EF4-FFF2-40B4-BE49-F238E27FC236}">
              <a16:creationId xmlns:a16="http://schemas.microsoft.com/office/drawing/2014/main" id="{5B7DFBF2-9C4F-4631-9EA4-559AA92C4BB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303" name="【保健センター・保健所】&#10;有形固定資産減価償却率平均値テキスト">
          <a:extLst>
            <a:ext uri="{FF2B5EF4-FFF2-40B4-BE49-F238E27FC236}">
              <a16:creationId xmlns:a16="http://schemas.microsoft.com/office/drawing/2014/main" id="{EC975CCE-D80D-47DA-B3CB-9F86E8789CD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04" name="フローチャート: 判断 303">
          <a:extLst>
            <a:ext uri="{FF2B5EF4-FFF2-40B4-BE49-F238E27FC236}">
              <a16:creationId xmlns:a16="http://schemas.microsoft.com/office/drawing/2014/main" id="{603DAD6A-C6DB-49E5-82B0-0D41DFEBB248}"/>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05" name="フローチャート: 判断 304">
          <a:extLst>
            <a:ext uri="{FF2B5EF4-FFF2-40B4-BE49-F238E27FC236}">
              <a16:creationId xmlns:a16="http://schemas.microsoft.com/office/drawing/2014/main" id="{9C90AC80-95C4-484E-8AEC-C15DC3D7D464}"/>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306" name="n_1aveValue【保健センター・保健所】&#10;有形固定資産減価償却率">
          <a:extLst>
            <a:ext uri="{FF2B5EF4-FFF2-40B4-BE49-F238E27FC236}">
              <a16:creationId xmlns:a16="http://schemas.microsoft.com/office/drawing/2014/main" id="{F4194035-0029-4AA6-B9C8-C12852C0737C}"/>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07" name="フローチャート: 判断 306">
          <a:extLst>
            <a:ext uri="{FF2B5EF4-FFF2-40B4-BE49-F238E27FC236}">
              <a16:creationId xmlns:a16="http://schemas.microsoft.com/office/drawing/2014/main" id="{0242CA26-EC9F-4AE5-83E4-E54C0EE72C2B}"/>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308" name="n_2aveValue【保健センター・保健所】&#10;有形固定資産減価償却率">
          <a:extLst>
            <a:ext uri="{FF2B5EF4-FFF2-40B4-BE49-F238E27FC236}">
              <a16:creationId xmlns:a16="http://schemas.microsoft.com/office/drawing/2014/main" id="{963A405A-91FF-4425-A5F9-5AE72F793045}"/>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09" name="フローチャート: 判断 308">
          <a:extLst>
            <a:ext uri="{FF2B5EF4-FFF2-40B4-BE49-F238E27FC236}">
              <a16:creationId xmlns:a16="http://schemas.microsoft.com/office/drawing/2014/main" id="{CFA2E0F3-0C39-4EA0-9D87-A256984B80A2}"/>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10" name="n_3aveValue【保健センター・保健所】&#10;有形固定資産減価償却率">
          <a:extLst>
            <a:ext uri="{FF2B5EF4-FFF2-40B4-BE49-F238E27FC236}">
              <a16:creationId xmlns:a16="http://schemas.microsoft.com/office/drawing/2014/main" id="{08C3722C-7FBF-43E4-ABD3-0A7CC38D80A3}"/>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E58698B9-6CC1-4208-974A-DF7338101F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CC2B2937-0033-4412-85AC-579E3B2680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E8F2B98E-5736-4509-80D7-341397B6CF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CBDECA91-0D9B-4F7B-A87F-B3F5C8A508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DA35C502-7C48-4D5F-B592-A51F28FCBC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316" name="楕円 315">
          <a:extLst>
            <a:ext uri="{FF2B5EF4-FFF2-40B4-BE49-F238E27FC236}">
              <a16:creationId xmlns:a16="http://schemas.microsoft.com/office/drawing/2014/main" id="{6A0395BB-21A3-4971-8AB0-C4D07FDF8AB5}"/>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317" name="【保健センター・保健所】&#10;有形固定資産減価償却率該当値テキスト">
          <a:extLst>
            <a:ext uri="{FF2B5EF4-FFF2-40B4-BE49-F238E27FC236}">
              <a16:creationId xmlns:a16="http://schemas.microsoft.com/office/drawing/2014/main" id="{4E2F1E7B-14F6-4884-A9DA-396CCC8B7AB9}"/>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318" name="楕円 317">
          <a:extLst>
            <a:ext uri="{FF2B5EF4-FFF2-40B4-BE49-F238E27FC236}">
              <a16:creationId xmlns:a16="http://schemas.microsoft.com/office/drawing/2014/main" id="{927E27E4-66B0-4B38-89A1-EB041826CC7D}"/>
            </a:ext>
          </a:extLst>
        </xdr:cNvPr>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28575</xdr:rowOff>
    </xdr:to>
    <xdr:cxnSp macro="">
      <xdr:nvCxnSpPr>
        <xdr:cNvPr id="319" name="直線コネクタ 318">
          <a:extLst>
            <a:ext uri="{FF2B5EF4-FFF2-40B4-BE49-F238E27FC236}">
              <a16:creationId xmlns:a16="http://schemas.microsoft.com/office/drawing/2014/main" id="{12810A86-1F46-4342-B426-1E29A523352D}"/>
            </a:ext>
          </a:extLst>
        </xdr:cNvPr>
        <xdr:cNvCxnSpPr/>
      </xdr:nvCxnSpPr>
      <xdr:spPr>
        <a:xfrm flipV="1">
          <a:off x="15481300" y="10107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320" name="楕円 319">
          <a:extLst>
            <a:ext uri="{FF2B5EF4-FFF2-40B4-BE49-F238E27FC236}">
              <a16:creationId xmlns:a16="http://schemas.microsoft.com/office/drawing/2014/main" id="{19BCF7C8-6D7F-4019-836E-521ADEF9710F}"/>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68580</xdr:rowOff>
    </xdr:to>
    <xdr:cxnSp macro="">
      <xdr:nvCxnSpPr>
        <xdr:cNvPr id="321" name="直線コネクタ 320">
          <a:extLst>
            <a:ext uri="{FF2B5EF4-FFF2-40B4-BE49-F238E27FC236}">
              <a16:creationId xmlns:a16="http://schemas.microsoft.com/office/drawing/2014/main" id="{4DE0779F-38A2-4549-A6B2-6CAF75874F7C}"/>
            </a:ext>
          </a:extLst>
        </xdr:cNvPr>
        <xdr:cNvCxnSpPr/>
      </xdr:nvCxnSpPr>
      <xdr:spPr>
        <a:xfrm flipV="1">
          <a:off x="14592300" y="1014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95902</xdr:rowOff>
    </xdr:from>
    <xdr:ext cx="405111" cy="259045"/>
    <xdr:sp macro="" textlink="">
      <xdr:nvSpPr>
        <xdr:cNvPr id="322" name="n_1mainValue【保健センター・保健所】&#10;有形固定資産減価償却率">
          <a:extLst>
            <a:ext uri="{FF2B5EF4-FFF2-40B4-BE49-F238E27FC236}">
              <a16:creationId xmlns:a16="http://schemas.microsoft.com/office/drawing/2014/main" id="{9F85C23D-C801-4F97-8BAF-2167EA1B8EE6}"/>
            </a:ext>
          </a:extLst>
        </xdr:cNvPr>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323" name="n_2mainValue【保健センター・保健所】&#10;有形固定資産減価償却率">
          <a:extLst>
            <a:ext uri="{FF2B5EF4-FFF2-40B4-BE49-F238E27FC236}">
              <a16:creationId xmlns:a16="http://schemas.microsoft.com/office/drawing/2014/main" id="{9366A253-7CF0-4B56-920B-B55488B0561D}"/>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4B62DCB9-D922-44E8-9DD0-775F86AEC8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DA3562C7-63D3-40F0-B8ED-EBA2E47A41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7AE83A69-87F1-47CB-BD7E-00414DCDB3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86D98A46-B1A0-4342-A1C8-5D852F6795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8AC9EBE8-A40A-460C-B3D1-A71585BA8A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E5E96F74-D6D2-4E2D-8BD1-1C9DE60C90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F402E008-0B3E-4D43-8072-64D128B042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4AC9CCF3-7D53-459E-A423-5120022E7B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2" name="テキスト ボックス 331">
          <a:extLst>
            <a:ext uri="{FF2B5EF4-FFF2-40B4-BE49-F238E27FC236}">
              <a16:creationId xmlns:a16="http://schemas.microsoft.com/office/drawing/2014/main" id="{A7859689-2D83-4670-A3C6-E83C806276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3" name="直線コネクタ 332">
          <a:extLst>
            <a:ext uri="{FF2B5EF4-FFF2-40B4-BE49-F238E27FC236}">
              <a16:creationId xmlns:a16="http://schemas.microsoft.com/office/drawing/2014/main" id="{F1474715-3FF5-426F-84A0-045194A5EF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4" name="直線コネクタ 333">
          <a:extLst>
            <a:ext uri="{FF2B5EF4-FFF2-40B4-BE49-F238E27FC236}">
              <a16:creationId xmlns:a16="http://schemas.microsoft.com/office/drawing/2014/main" id="{2B51C7CC-3933-452E-9CA1-86D31FA6C8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5" name="テキスト ボックス 334">
          <a:extLst>
            <a:ext uri="{FF2B5EF4-FFF2-40B4-BE49-F238E27FC236}">
              <a16:creationId xmlns:a16="http://schemas.microsoft.com/office/drawing/2014/main" id="{3C0373C9-E91F-477A-83F3-5B1C8212AB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6" name="直線コネクタ 335">
          <a:extLst>
            <a:ext uri="{FF2B5EF4-FFF2-40B4-BE49-F238E27FC236}">
              <a16:creationId xmlns:a16="http://schemas.microsoft.com/office/drawing/2014/main" id="{4DFA267A-8813-4B3A-833A-3E1E7E7FFC0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7" name="テキスト ボックス 336">
          <a:extLst>
            <a:ext uri="{FF2B5EF4-FFF2-40B4-BE49-F238E27FC236}">
              <a16:creationId xmlns:a16="http://schemas.microsoft.com/office/drawing/2014/main" id="{C670720A-055A-4F31-89A3-C581FCA951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8" name="直線コネクタ 337">
          <a:extLst>
            <a:ext uri="{FF2B5EF4-FFF2-40B4-BE49-F238E27FC236}">
              <a16:creationId xmlns:a16="http://schemas.microsoft.com/office/drawing/2014/main" id="{1D86ACC4-CBA4-4335-A212-055DFBFB44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9" name="テキスト ボックス 338">
          <a:extLst>
            <a:ext uri="{FF2B5EF4-FFF2-40B4-BE49-F238E27FC236}">
              <a16:creationId xmlns:a16="http://schemas.microsoft.com/office/drawing/2014/main" id="{89662E75-3129-419F-9F19-24DA9891B4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0" name="直線コネクタ 339">
          <a:extLst>
            <a:ext uri="{FF2B5EF4-FFF2-40B4-BE49-F238E27FC236}">
              <a16:creationId xmlns:a16="http://schemas.microsoft.com/office/drawing/2014/main" id="{13F7E66F-F4CE-4FED-9EC4-7A1CB29A27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1" name="テキスト ボックス 340">
          <a:extLst>
            <a:ext uri="{FF2B5EF4-FFF2-40B4-BE49-F238E27FC236}">
              <a16:creationId xmlns:a16="http://schemas.microsoft.com/office/drawing/2014/main" id="{73E78127-3CB2-474F-ADC8-C96B3B9ADD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2" name="直線コネクタ 341">
          <a:extLst>
            <a:ext uri="{FF2B5EF4-FFF2-40B4-BE49-F238E27FC236}">
              <a16:creationId xmlns:a16="http://schemas.microsoft.com/office/drawing/2014/main" id="{89606407-A7E0-42D4-AB00-5E884E1EB4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3" name="テキスト ボックス 342">
          <a:extLst>
            <a:ext uri="{FF2B5EF4-FFF2-40B4-BE49-F238E27FC236}">
              <a16:creationId xmlns:a16="http://schemas.microsoft.com/office/drawing/2014/main" id="{6C126B28-BAF1-4301-9704-0C55A988504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a:extLst>
            <a:ext uri="{FF2B5EF4-FFF2-40B4-BE49-F238E27FC236}">
              <a16:creationId xmlns:a16="http://schemas.microsoft.com/office/drawing/2014/main" id="{A6C03488-1629-4BE1-B8A0-4526DB4948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5F5888A4-21A7-4F2F-95C5-F79D1F90DD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保健センター・保健所】&#10;一人当たり面積グラフ枠">
          <a:extLst>
            <a:ext uri="{FF2B5EF4-FFF2-40B4-BE49-F238E27FC236}">
              <a16:creationId xmlns:a16="http://schemas.microsoft.com/office/drawing/2014/main" id="{A155CE0D-84E1-479C-B3F5-C6204B5684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347" name="直線コネクタ 346">
          <a:extLst>
            <a:ext uri="{FF2B5EF4-FFF2-40B4-BE49-F238E27FC236}">
              <a16:creationId xmlns:a16="http://schemas.microsoft.com/office/drawing/2014/main" id="{DA541E41-52BE-4562-B8BB-E4401DC03831}"/>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348" name="【保健センター・保健所】&#10;一人当たり面積最小値テキスト">
          <a:extLst>
            <a:ext uri="{FF2B5EF4-FFF2-40B4-BE49-F238E27FC236}">
              <a16:creationId xmlns:a16="http://schemas.microsoft.com/office/drawing/2014/main" id="{2AC4ABD4-746F-48EF-B382-286334F9B92A}"/>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349" name="直線コネクタ 348">
          <a:extLst>
            <a:ext uri="{FF2B5EF4-FFF2-40B4-BE49-F238E27FC236}">
              <a16:creationId xmlns:a16="http://schemas.microsoft.com/office/drawing/2014/main" id="{3CF1DC27-432A-4756-8C5B-44CBF102501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350" name="【保健センター・保健所】&#10;一人当たり面積最大値テキスト">
          <a:extLst>
            <a:ext uri="{FF2B5EF4-FFF2-40B4-BE49-F238E27FC236}">
              <a16:creationId xmlns:a16="http://schemas.microsoft.com/office/drawing/2014/main" id="{AC10C774-00BC-4E7E-8636-67DD0E7E4A4D}"/>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351" name="直線コネクタ 350">
          <a:extLst>
            <a:ext uri="{FF2B5EF4-FFF2-40B4-BE49-F238E27FC236}">
              <a16:creationId xmlns:a16="http://schemas.microsoft.com/office/drawing/2014/main" id="{F72EC9C7-C69A-45E1-B515-2AF4EE0A9F34}"/>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352" name="【保健センター・保健所】&#10;一人当たり面積平均値テキスト">
          <a:extLst>
            <a:ext uri="{FF2B5EF4-FFF2-40B4-BE49-F238E27FC236}">
              <a16:creationId xmlns:a16="http://schemas.microsoft.com/office/drawing/2014/main" id="{BB09CB08-70FA-403D-85BB-8F6BFB5BDF47}"/>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353" name="フローチャート: 判断 352">
          <a:extLst>
            <a:ext uri="{FF2B5EF4-FFF2-40B4-BE49-F238E27FC236}">
              <a16:creationId xmlns:a16="http://schemas.microsoft.com/office/drawing/2014/main" id="{FEFE4895-043F-4680-9DCF-2714C1A0DA03}"/>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54" name="フローチャート: 判断 353">
          <a:extLst>
            <a:ext uri="{FF2B5EF4-FFF2-40B4-BE49-F238E27FC236}">
              <a16:creationId xmlns:a16="http://schemas.microsoft.com/office/drawing/2014/main" id="{BFD03297-94E4-41B7-B613-E4F33CE91C9B}"/>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34307</xdr:rowOff>
    </xdr:from>
    <xdr:ext cx="469744" cy="259045"/>
    <xdr:sp macro="" textlink="">
      <xdr:nvSpPr>
        <xdr:cNvPr id="355" name="n_1aveValue【保健センター・保健所】&#10;一人当たり面積">
          <a:extLst>
            <a:ext uri="{FF2B5EF4-FFF2-40B4-BE49-F238E27FC236}">
              <a16:creationId xmlns:a16="http://schemas.microsoft.com/office/drawing/2014/main" id="{94AACBCC-DEC6-4149-B526-D08C001D9277}"/>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356" name="フローチャート: 判断 355">
          <a:extLst>
            <a:ext uri="{FF2B5EF4-FFF2-40B4-BE49-F238E27FC236}">
              <a16:creationId xmlns:a16="http://schemas.microsoft.com/office/drawing/2014/main" id="{7A0D832F-E4CE-4BF1-8DDA-DFADB850E91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357" name="n_2aveValue【保健センター・保健所】&#10;一人当たり面積">
          <a:extLst>
            <a:ext uri="{FF2B5EF4-FFF2-40B4-BE49-F238E27FC236}">
              <a16:creationId xmlns:a16="http://schemas.microsoft.com/office/drawing/2014/main" id="{C68DFDF7-80BF-432B-A628-84C5CEE0F697}"/>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358" name="フローチャート: 判断 357">
          <a:extLst>
            <a:ext uri="{FF2B5EF4-FFF2-40B4-BE49-F238E27FC236}">
              <a16:creationId xmlns:a16="http://schemas.microsoft.com/office/drawing/2014/main" id="{3353843C-B06B-4C73-9578-EB296F34BD9E}"/>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359" name="n_3aveValue【保健センター・保健所】&#10;一人当たり面積">
          <a:extLst>
            <a:ext uri="{FF2B5EF4-FFF2-40B4-BE49-F238E27FC236}">
              <a16:creationId xmlns:a16="http://schemas.microsoft.com/office/drawing/2014/main" id="{D905FB6E-D0B6-46AC-9F60-606CAC5DD0AE}"/>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72236447-C540-4A52-BA55-995F268CBB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7E7F6FB6-9AA6-4B9B-BAC1-65C33B0C13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B7880DBA-F616-49BD-8BD0-E723D48EAA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BCD427B4-E4E1-4A87-87BC-0BD5D45AFD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2FDAF04A-F53F-4B1C-83C5-3CBF5FF1F8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365" name="楕円 364">
          <a:extLst>
            <a:ext uri="{FF2B5EF4-FFF2-40B4-BE49-F238E27FC236}">
              <a16:creationId xmlns:a16="http://schemas.microsoft.com/office/drawing/2014/main" id="{DE40C109-B776-4C17-8BE7-FB67A7B88A8B}"/>
            </a:ext>
          </a:extLst>
        </xdr:cNvPr>
        <xdr:cNvSpPr/>
      </xdr:nvSpPr>
      <xdr:spPr>
        <a:xfrm>
          <a:off x="22110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17797</xdr:rowOff>
    </xdr:from>
    <xdr:ext cx="469744" cy="259045"/>
    <xdr:sp macro="" textlink="">
      <xdr:nvSpPr>
        <xdr:cNvPr id="366" name="【保健センター・保健所】&#10;一人当たり面積該当値テキスト">
          <a:extLst>
            <a:ext uri="{FF2B5EF4-FFF2-40B4-BE49-F238E27FC236}">
              <a16:creationId xmlns:a16="http://schemas.microsoft.com/office/drawing/2014/main" id="{A6250C7A-2C70-46AD-9514-9342A5C9D089}"/>
            </a:ext>
          </a:extLst>
        </xdr:cNvPr>
        <xdr:cNvSpPr txBox="1"/>
      </xdr:nvSpPr>
      <xdr:spPr>
        <a:xfrm>
          <a:off x="22199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xdr:rowOff>
    </xdr:from>
    <xdr:to>
      <xdr:col>112</xdr:col>
      <xdr:colOff>38100</xdr:colOff>
      <xdr:row>61</xdr:row>
      <xdr:rowOff>106045</xdr:rowOff>
    </xdr:to>
    <xdr:sp macro="" textlink="">
      <xdr:nvSpPr>
        <xdr:cNvPr id="367" name="楕円 366">
          <a:extLst>
            <a:ext uri="{FF2B5EF4-FFF2-40B4-BE49-F238E27FC236}">
              <a16:creationId xmlns:a16="http://schemas.microsoft.com/office/drawing/2014/main" id="{2AB6F177-00C9-4F2C-BF3F-D3121C69EB06}"/>
            </a:ext>
          </a:extLst>
        </xdr:cNvPr>
        <xdr:cNvSpPr/>
      </xdr:nvSpPr>
      <xdr:spPr>
        <a:xfrm>
          <a:off x="2127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55245</xdr:rowOff>
    </xdr:to>
    <xdr:cxnSp macro="">
      <xdr:nvCxnSpPr>
        <xdr:cNvPr id="368" name="直線コネクタ 367">
          <a:extLst>
            <a:ext uri="{FF2B5EF4-FFF2-40B4-BE49-F238E27FC236}">
              <a16:creationId xmlns:a16="http://schemas.microsoft.com/office/drawing/2014/main" id="{5A432CA1-5BA8-4B18-A0B7-2DA864AD2640}"/>
            </a:ext>
          </a:extLst>
        </xdr:cNvPr>
        <xdr:cNvCxnSpPr/>
      </xdr:nvCxnSpPr>
      <xdr:spPr>
        <a:xfrm flipV="1">
          <a:off x="21323300" y="105041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369" name="楕円 368">
          <a:extLst>
            <a:ext uri="{FF2B5EF4-FFF2-40B4-BE49-F238E27FC236}">
              <a16:creationId xmlns:a16="http://schemas.microsoft.com/office/drawing/2014/main" id="{6FC5BF5B-684F-4643-A785-E19330582C3B}"/>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55245</xdr:rowOff>
    </xdr:from>
    <xdr:to>
      <xdr:col>111</xdr:col>
      <xdr:colOff>177800</xdr:colOff>
      <xdr:row>61</xdr:row>
      <xdr:rowOff>68580</xdr:rowOff>
    </xdr:to>
    <xdr:cxnSp macro="">
      <xdr:nvCxnSpPr>
        <xdr:cNvPr id="370" name="直線コネクタ 369">
          <a:extLst>
            <a:ext uri="{FF2B5EF4-FFF2-40B4-BE49-F238E27FC236}">
              <a16:creationId xmlns:a16="http://schemas.microsoft.com/office/drawing/2014/main" id="{555ADE9C-0CC8-4497-A204-67168315A261}"/>
            </a:ext>
          </a:extLst>
        </xdr:cNvPr>
        <xdr:cNvCxnSpPr/>
      </xdr:nvCxnSpPr>
      <xdr:spPr>
        <a:xfrm flipV="1">
          <a:off x="20434300" y="105136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122572</xdr:rowOff>
    </xdr:from>
    <xdr:ext cx="469744" cy="259045"/>
    <xdr:sp macro="" textlink="">
      <xdr:nvSpPr>
        <xdr:cNvPr id="371" name="n_1mainValue【保健センター・保健所】&#10;一人当たり面積">
          <a:extLst>
            <a:ext uri="{FF2B5EF4-FFF2-40B4-BE49-F238E27FC236}">
              <a16:creationId xmlns:a16="http://schemas.microsoft.com/office/drawing/2014/main" id="{BC1D85FD-AC89-4E13-91A5-0C94882B2B4A}"/>
            </a:ext>
          </a:extLst>
        </xdr:cNvPr>
        <xdr:cNvSpPr txBox="1"/>
      </xdr:nvSpPr>
      <xdr:spPr>
        <a:xfrm>
          <a:off x="21075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372" name="n_2mainValue【保健センター・保健所】&#10;一人当たり面積">
          <a:extLst>
            <a:ext uri="{FF2B5EF4-FFF2-40B4-BE49-F238E27FC236}">
              <a16:creationId xmlns:a16="http://schemas.microsoft.com/office/drawing/2014/main" id="{14A3E90A-D39F-4DA3-A489-D3BF04532E36}"/>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a:extLst>
            <a:ext uri="{FF2B5EF4-FFF2-40B4-BE49-F238E27FC236}">
              <a16:creationId xmlns:a16="http://schemas.microsoft.com/office/drawing/2014/main" id="{BD5B3252-0E83-4160-A406-8C599CA0CC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a:extLst>
            <a:ext uri="{FF2B5EF4-FFF2-40B4-BE49-F238E27FC236}">
              <a16:creationId xmlns:a16="http://schemas.microsoft.com/office/drawing/2014/main" id="{0E905C03-4A97-4A93-A606-DBC1E403F9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a:extLst>
            <a:ext uri="{FF2B5EF4-FFF2-40B4-BE49-F238E27FC236}">
              <a16:creationId xmlns:a16="http://schemas.microsoft.com/office/drawing/2014/main" id="{A9993651-3217-4E38-8421-B0A10DD5CF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a:extLst>
            <a:ext uri="{FF2B5EF4-FFF2-40B4-BE49-F238E27FC236}">
              <a16:creationId xmlns:a16="http://schemas.microsoft.com/office/drawing/2014/main" id="{AE0078C5-A1FD-4C09-B774-FA44C95962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a:extLst>
            <a:ext uri="{FF2B5EF4-FFF2-40B4-BE49-F238E27FC236}">
              <a16:creationId xmlns:a16="http://schemas.microsoft.com/office/drawing/2014/main" id="{7AEEB3CF-6F4C-47F8-8764-01D137CA6B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a:extLst>
            <a:ext uri="{FF2B5EF4-FFF2-40B4-BE49-F238E27FC236}">
              <a16:creationId xmlns:a16="http://schemas.microsoft.com/office/drawing/2014/main" id="{E510EA8B-6D9A-4C78-977A-3E654533B0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a:extLst>
            <a:ext uri="{FF2B5EF4-FFF2-40B4-BE49-F238E27FC236}">
              <a16:creationId xmlns:a16="http://schemas.microsoft.com/office/drawing/2014/main" id="{9A51D6ED-6B64-429B-ACE3-E430EC1AB4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a:extLst>
            <a:ext uri="{FF2B5EF4-FFF2-40B4-BE49-F238E27FC236}">
              <a16:creationId xmlns:a16="http://schemas.microsoft.com/office/drawing/2014/main" id="{FC45853A-2735-4D05-B86B-D67084A4CD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a:extLst>
            <a:ext uri="{FF2B5EF4-FFF2-40B4-BE49-F238E27FC236}">
              <a16:creationId xmlns:a16="http://schemas.microsoft.com/office/drawing/2014/main" id="{03AD01D1-7CC9-40E1-8367-2E861DD28A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a:extLst>
            <a:ext uri="{FF2B5EF4-FFF2-40B4-BE49-F238E27FC236}">
              <a16:creationId xmlns:a16="http://schemas.microsoft.com/office/drawing/2014/main" id="{E0DCACB2-3BC6-4AD5-87B1-D594FAF05E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3" name="直線コネクタ 382">
          <a:extLst>
            <a:ext uri="{FF2B5EF4-FFF2-40B4-BE49-F238E27FC236}">
              <a16:creationId xmlns:a16="http://schemas.microsoft.com/office/drawing/2014/main" id="{7A166C88-EC3A-4528-B076-BD424937A0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4" name="テキスト ボックス 383">
          <a:extLst>
            <a:ext uri="{FF2B5EF4-FFF2-40B4-BE49-F238E27FC236}">
              <a16:creationId xmlns:a16="http://schemas.microsoft.com/office/drawing/2014/main" id="{951CA20F-B6E2-4ED0-9559-E7EC532F5A1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5" name="直線コネクタ 384">
          <a:extLst>
            <a:ext uri="{FF2B5EF4-FFF2-40B4-BE49-F238E27FC236}">
              <a16:creationId xmlns:a16="http://schemas.microsoft.com/office/drawing/2014/main" id="{D8170E0D-3EE5-41AC-A8DE-87AF927C5A1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6" name="テキスト ボックス 385">
          <a:extLst>
            <a:ext uri="{FF2B5EF4-FFF2-40B4-BE49-F238E27FC236}">
              <a16:creationId xmlns:a16="http://schemas.microsoft.com/office/drawing/2014/main" id="{61086AFD-D321-4E73-A066-AB83BBFD6F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7" name="直線コネクタ 386">
          <a:extLst>
            <a:ext uri="{FF2B5EF4-FFF2-40B4-BE49-F238E27FC236}">
              <a16:creationId xmlns:a16="http://schemas.microsoft.com/office/drawing/2014/main" id="{950389B4-4A59-436B-AC08-A28D1CD26F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8" name="テキスト ボックス 387">
          <a:extLst>
            <a:ext uri="{FF2B5EF4-FFF2-40B4-BE49-F238E27FC236}">
              <a16:creationId xmlns:a16="http://schemas.microsoft.com/office/drawing/2014/main" id="{F2E83892-1212-4497-A76C-A5C5286897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9" name="直線コネクタ 388">
          <a:extLst>
            <a:ext uri="{FF2B5EF4-FFF2-40B4-BE49-F238E27FC236}">
              <a16:creationId xmlns:a16="http://schemas.microsoft.com/office/drawing/2014/main" id="{4725D676-72D7-49AE-90BD-7FD369BF37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0" name="テキスト ボックス 389">
          <a:extLst>
            <a:ext uri="{FF2B5EF4-FFF2-40B4-BE49-F238E27FC236}">
              <a16:creationId xmlns:a16="http://schemas.microsoft.com/office/drawing/2014/main" id="{1B88076F-D243-435A-9CC7-21B51BA7DC6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1" name="直線コネクタ 390">
          <a:extLst>
            <a:ext uri="{FF2B5EF4-FFF2-40B4-BE49-F238E27FC236}">
              <a16:creationId xmlns:a16="http://schemas.microsoft.com/office/drawing/2014/main" id="{6C7DAD7A-953C-4B0B-986C-E05516F503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2" name="テキスト ボックス 391">
          <a:extLst>
            <a:ext uri="{FF2B5EF4-FFF2-40B4-BE49-F238E27FC236}">
              <a16:creationId xmlns:a16="http://schemas.microsoft.com/office/drawing/2014/main" id="{1367E8DF-91EC-49B8-9BC3-A668F663C1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3" name="直線コネクタ 392">
          <a:extLst>
            <a:ext uri="{FF2B5EF4-FFF2-40B4-BE49-F238E27FC236}">
              <a16:creationId xmlns:a16="http://schemas.microsoft.com/office/drawing/2014/main" id="{17A5CE75-5533-4D2C-BD65-2BB27202AC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4" name="テキスト ボックス 393">
          <a:extLst>
            <a:ext uri="{FF2B5EF4-FFF2-40B4-BE49-F238E27FC236}">
              <a16:creationId xmlns:a16="http://schemas.microsoft.com/office/drawing/2014/main" id="{0A92BA7D-C29C-4569-B984-019CC9CD143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5" name="直線コネクタ 394">
          <a:extLst>
            <a:ext uri="{FF2B5EF4-FFF2-40B4-BE49-F238E27FC236}">
              <a16:creationId xmlns:a16="http://schemas.microsoft.com/office/drawing/2014/main" id="{352A39AE-19CD-4C7A-BF40-72D7670B14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6" name="テキスト ボックス 395">
          <a:extLst>
            <a:ext uri="{FF2B5EF4-FFF2-40B4-BE49-F238E27FC236}">
              <a16:creationId xmlns:a16="http://schemas.microsoft.com/office/drawing/2014/main" id="{17E1413D-0073-4165-A3BB-ACBF3C61F85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7" name="【消防施設】&#10;有形固定資産減価償却率グラフ枠">
          <a:extLst>
            <a:ext uri="{FF2B5EF4-FFF2-40B4-BE49-F238E27FC236}">
              <a16:creationId xmlns:a16="http://schemas.microsoft.com/office/drawing/2014/main" id="{93926E14-6449-4D35-875E-1946244C8A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398" name="直線コネクタ 397">
          <a:extLst>
            <a:ext uri="{FF2B5EF4-FFF2-40B4-BE49-F238E27FC236}">
              <a16:creationId xmlns:a16="http://schemas.microsoft.com/office/drawing/2014/main" id="{52201D53-1A0A-443F-A576-F0074D47365A}"/>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399" name="【消防施設】&#10;有形固定資産減価償却率最小値テキスト">
          <a:extLst>
            <a:ext uri="{FF2B5EF4-FFF2-40B4-BE49-F238E27FC236}">
              <a16:creationId xmlns:a16="http://schemas.microsoft.com/office/drawing/2014/main" id="{23907C6C-A233-40AB-A312-06219AC2C705}"/>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00" name="直線コネクタ 399">
          <a:extLst>
            <a:ext uri="{FF2B5EF4-FFF2-40B4-BE49-F238E27FC236}">
              <a16:creationId xmlns:a16="http://schemas.microsoft.com/office/drawing/2014/main" id="{113A2B1F-9D92-47C2-A71C-D686DA1D488E}"/>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1" name="【消防施設】&#10;有形固定資産減価償却率最大値テキスト">
          <a:extLst>
            <a:ext uri="{FF2B5EF4-FFF2-40B4-BE49-F238E27FC236}">
              <a16:creationId xmlns:a16="http://schemas.microsoft.com/office/drawing/2014/main" id="{2699B5F1-CDE8-47E2-9BEB-09DE6BA7128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2" name="直線コネクタ 401">
          <a:extLst>
            <a:ext uri="{FF2B5EF4-FFF2-40B4-BE49-F238E27FC236}">
              <a16:creationId xmlns:a16="http://schemas.microsoft.com/office/drawing/2014/main" id="{FEFD28E9-EF23-48DB-967E-4FD6F10FBF0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03" name="【消防施設】&#10;有形固定資産減価償却率平均値テキスト">
          <a:extLst>
            <a:ext uri="{FF2B5EF4-FFF2-40B4-BE49-F238E27FC236}">
              <a16:creationId xmlns:a16="http://schemas.microsoft.com/office/drawing/2014/main" id="{93A91E82-14ED-4F99-9686-1328FEF32836}"/>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04" name="フローチャート: 判断 403">
          <a:extLst>
            <a:ext uri="{FF2B5EF4-FFF2-40B4-BE49-F238E27FC236}">
              <a16:creationId xmlns:a16="http://schemas.microsoft.com/office/drawing/2014/main" id="{30C7549A-72E4-4458-BD54-9E4652111BE2}"/>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05" name="フローチャート: 判断 404">
          <a:extLst>
            <a:ext uri="{FF2B5EF4-FFF2-40B4-BE49-F238E27FC236}">
              <a16:creationId xmlns:a16="http://schemas.microsoft.com/office/drawing/2014/main" id="{AE728F3E-6A47-4A85-98D4-DDB5DA01BA0D}"/>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06" name="n_1aveValue【消防施設】&#10;有形固定資産減価償却率">
          <a:extLst>
            <a:ext uri="{FF2B5EF4-FFF2-40B4-BE49-F238E27FC236}">
              <a16:creationId xmlns:a16="http://schemas.microsoft.com/office/drawing/2014/main" id="{E56F669C-485C-44CD-99B4-C7ECE5C7969A}"/>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07" name="フローチャート: 判断 406">
          <a:extLst>
            <a:ext uri="{FF2B5EF4-FFF2-40B4-BE49-F238E27FC236}">
              <a16:creationId xmlns:a16="http://schemas.microsoft.com/office/drawing/2014/main" id="{A70E5179-7245-441C-A41B-ED6DCB5D9782}"/>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08" name="n_2aveValue【消防施設】&#10;有形固定資産減価償却率">
          <a:extLst>
            <a:ext uri="{FF2B5EF4-FFF2-40B4-BE49-F238E27FC236}">
              <a16:creationId xmlns:a16="http://schemas.microsoft.com/office/drawing/2014/main" id="{DE9440C8-7373-4665-96B0-2C80C00517E5}"/>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09" name="フローチャート: 判断 408">
          <a:extLst>
            <a:ext uri="{FF2B5EF4-FFF2-40B4-BE49-F238E27FC236}">
              <a16:creationId xmlns:a16="http://schemas.microsoft.com/office/drawing/2014/main" id="{D94D6E72-8A79-4604-92B7-8A97EBE8693D}"/>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10" name="n_3aveValue【消防施設】&#10;有形固定資産減価償却率">
          <a:extLst>
            <a:ext uri="{FF2B5EF4-FFF2-40B4-BE49-F238E27FC236}">
              <a16:creationId xmlns:a16="http://schemas.microsoft.com/office/drawing/2014/main" id="{50ECD168-C506-4575-A33A-8662E449DA76}"/>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834D6C03-7390-4A37-AEC0-41B4E5BB2A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F3AC5675-4775-448A-AFE7-9188A0D8F64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FF927E86-E944-47A6-A08D-A45C62D8A8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66089C45-622B-433E-9107-BED1819EA5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1E809F10-EA3B-41EF-96FB-B3DADB70EA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416" name="楕円 415">
          <a:extLst>
            <a:ext uri="{FF2B5EF4-FFF2-40B4-BE49-F238E27FC236}">
              <a16:creationId xmlns:a16="http://schemas.microsoft.com/office/drawing/2014/main" id="{1A0705FF-3616-432C-8884-940E9000ECEE}"/>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417" name="【消防施設】&#10;有形固定資産減価償却率該当値テキスト">
          <a:extLst>
            <a:ext uri="{FF2B5EF4-FFF2-40B4-BE49-F238E27FC236}">
              <a16:creationId xmlns:a16="http://schemas.microsoft.com/office/drawing/2014/main" id="{90EFA5D1-4B75-4AD8-B612-BFAB4BA30301}"/>
            </a:ext>
          </a:extLst>
        </xdr:cNvPr>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18" name="楕円 417">
          <a:extLst>
            <a:ext uri="{FF2B5EF4-FFF2-40B4-BE49-F238E27FC236}">
              <a16:creationId xmlns:a16="http://schemas.microsoft.com/office/drawing/2014/main" id="{127C4269-A797-425B-A33B-1AE613176C4E}"/>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51163</xdr:rowOff>
    </xdr:to>
    <xdr:cxnSp macro="">
      <xdr:nvCxnSpPr>
        <xdr:cNvPr id="419" name="直線コネクタ 418">
          <a:extLst>
            <a:ext uri="{FF2B5EF4-FFF2-40B4-BE49-F238E27FC236}">
              <a16:creationId xmlns:a16="http://schemas.microsoft.com/office/drawing/2014/main" id="{B7695B2B-0FF9-4EBB-8AD9-7CF4F8D86543}"/>
            </a:ext>
          </a:extLst>
        </xdr:cNvPr>
        <xdr:cNvCxnSpPr/>
      </xdr:nvCxnSpPr>
      <xdr:spPr>
        <a:xfrm flipV="1">
          <a:off x="15481300" y="141851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420" name="楕円 419">
          <a:extLst>
            <a:ext uri="{FF2B5EF4-FFF2-40B4-BE49-F238E27FC236}">
              <a16:creationId xmlns:a16="http://schemas.microsoft.com/office/drawing/2014/main" id="{F50451B5-FCE6-4726-A2DB-9A0A83E836E2}"/>
            </a:ext>
          </a:extLst>
        </xdr:cNvPr>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51163</xdr:rowOff>
    </xdr:to>
    <xdr:cxnSp macro="">
      <xdr:nvCxnSpPr>
        <xdr:cNvPr id="421" name="直線コネクタ 420">
          <a:extLst>
            <a:ext uri="{FF2B5EF4-FFF2-40B4-BE49-F238E27FC236}">
              <a16:creationId xmlns:a16="http://schemas.microsoft.com/office/drawing/2014/main" id="{09E0F737-6A3C-43B4-A920-675A76166852}"/>
            </a:ext>
          </a:extLst>
        </xdr:cNvPr>
        <xdr:cNvCxnSpPr/>
      </xdr:nvCxnSpPr>
      <xdr:spPr>
        <a:xfrm>
          <a:off x="14592300" y="1421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422" name="n_1mainValue【消防施設】&#10;有形固定資産減価償却率">
          <a:extLst>
            <a:ext uri="{FF2B5EF4-FFF2-40B4-BE49-F238E27FC236}">
              <a16:creationId xmlns:a16="http://schemas.microsoft.com/office/drawing/2014/main" id="{87E7C984-2912-4CEB-B160-BF6BF7A1ECA5}"/>
            </a:ext>
          </a:extLst>
        </xdr:cNvPr>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423" name="n_2mainValue【消防施設】&#10;有形固定資産減価償却率">
          <a:extLst>
            <a:ext uri="{FF2B5EF4-FFF2-40B4-BE49-F238E27FC236}">
              <a16:creationId xmlns:a16="http://schemas.microsoft.com/office/drawing/2014/main" id="{0DE6D513-432B-4279-A15B-456C2631EF1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a:extLst>
            <a:ext uri="{FF2B5EF4-FFF2-40B4-BE49-F238E27FC236}">
              <a16:creationId xmlns:a16="http://schemas.microsoft.com/office/drawing/2014/main" id="{A5F3C78B-5374-4B09-8A01-6970B9742B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a:extLst>
            <a:ext uri="{FF2B5EF4-FFF2-40B4-BE49-F238E27FC236}">
              <a16:creationId xmlns:a16="http://schemas.microsoft.com/office/drawing/2014/main" id="{30C109E7-C2B4-4A06-B933-6FBA63BAD8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a:extLst>
            <a:ext uri="{FF2B5EF4-FFF2-40B4-BE49-F238E27FC236}">
              <a16:creationId xmlns:a16="http://schemas.microsoft.com/office/drawing/2014/main" id="{B49F334B-6F1F-4292-9B6B-7B3FE307A5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a:extLst>
            <a:ext uri="{FF2B5EF4-FFF2-40B4-BE49-F238E27FC236}">
              <a16:creationId xmlns:a16="http://schemas.microsoft.com/office/drawing/2014/main" id="{B47E89FB-D158-4451-92CA-EC5201DF2B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a:extLst>
            <a:ext uri="{FF2B5EF4-FFF2-40B4-BE49-F238E27FC236}">
              <a16:creationId xmlns:a16="http://schemas.microsoft.com/office/drawing/2014/main" id="{DABB6D96-D8D9-4B80-B688-E092F07CB1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a:extLst>
            <a:ext uri="{FF2B5EF4-FFF2-40B4-BE49-F238E27FC236}">
              <a16:creationId xmlns:a16="http://schemas.microsoft.com/office/drawing/2014/main" id="{1C00E5CE-C7DE-43A9-BFD6-E9A56DCE0A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a:extLst>
            <a:ext uri="{FF2B5EF4-FFF2-40B4-BE49-F238E27FC236}">
              <a16:creationId xmlns:a16="http://schemas.microsoft.com/office/drawing/2014/main" id="{19BE623D-99D3-43D3-9812-D63A307D62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a:extLst>
            <a:ext uri="{FF2B5EF4-FFF2-40B4-BE49-F238E27FC236}">
              <a16:creationId xmlns:a16="http://schemas.microsoft.com/office/drawing/2014/main" id="{AF587B09-6091-4F0E-84EF-149A72C63D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2" name="テキスト ボックス 431">
          <a:extLst>
            <a:ext uri="{FF2B5EF4-FFF2-40B4-BE49-F238E27FC236}">
              <a16:creationId xmlns:a16="http://schemas.microsoft.com/office/drawing/2014/main" id="{3B3791C9-1F10-4271-BF7C-22489CD4A2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3" name="直線コネクタ 432">
          <a:extLst>
            <a:ext uri="{FF2B5EF4-FFF2-40B4-BE49-F238E27FC236}">
              <a16:creationId xmlns:a16="http://schemas.microsoft.com/office/drawing/2014/main" id="{3A307AC0-D4D7-48F1-ACDB-60A4464668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4" name="直線コネクタ 433">
          <a:extLst>
            <a:ext uri="{FF2B5EF4-FFF2-40B4-BE49-F238E27FC236}">
              <a16:creationId xmlns:a16="http://schemas.microsoft.com/office/drawing/2014/main" id="{FF69970D-9407-49A2-989B-8569023A853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5" name="テキスト ボックス 434">
          <a:extLst>
            <a:ext uri="{FF2B5EF4-FFF2-40B4-BE49-F238E27FC236}">
              <a16:creationId xmlns:a16="http://schemas.microsoft.com/office/drawing/2014/main" id="{86C29BD2-E3EB-426B-87E9-C0964D2C006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6" name="直線コネクタ 435">
          <a:extLst>
            <a:ext uri="{FF2B5EF4-FFF2-40B4-BE49-F238E27FC236}">
              <a16:creationId xmlns:a16="http://schemas.microsoft.com/office/drawing/2014/main" id="{B0D78179-BD6B-4238-9B9F-8B6C86FAF1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7" name="テキスト ボックス 436">
          <a:extLst>
            <a:ext uri="{FF2B5EF4-FFF2-40B4-BE49-F238E27FC236}">
              <a16:creationId xmlns:a16="http://schemas.microsoft.com/office/drawing/2014/main" id="{910E89C7-5C01-4BF3-8E1B-3FE1E22B807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8" name="直線コネクタ 437">
          <a:extLst>
            <a:ext uri="{FF2B5EF4-FFF2-40B4-BE49-F238E27FC236}">
              <a16:creationId xmlns:a16="http://schemas.microsoft.com/office/drawing/2014/main" id="{90AF4F0A-D87B-4799-8CA3-778F2CE3837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9" name="テキスト ボックス 438">
          <a:extLst>
            <a:ext uri="{FF2B5EF4-FFF2-40B4-BE49-F238E27FC236}">
              <a16:creationId xmlns:a16="http://schemas.microsoft.com/office/drawing/2014/main" id="{18B05DB8-DD98-4F0C-ADAB-89CEF9AB5C0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0" name="直線コネクタ 439">
          <a:extLst>
            <a:ext uri="{FF2B5EF4-FFF2-40B4-BE49-F238E27FC236}">
              <a16:creationId xmlns:a16="http://schemas.microsoft.com/office/drawing/2014/main" id="{C319BDB3-24DB-4835-B8DE-476341FCA6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1" name="テキスト ボックス 440">
          <a:extLst>
            <a:ext uri="{FF2B5EF4-FFF2-40B4-BE49-F238E27FC236}">
              <a16:creationId xmlns:a16="http://schemas.microsoft.com/office/drawing/2014/main" id="{55FE6704-90CA-4325-80B4-967966D2D7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2" name="直線コネクタ 441">
          <a:extLst>
            <a:ext uri="{FF2B5EF4-FFF2-40B4-BE49-F238E27FC236}">
              <a16:creationId xmlns:a16="http://schemas.microsoft.com/office/drawing/2014/main" id="{2455F645-EB58-4125-9385-3632E2D937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7C628989-C16C-4A41-9D67-0A5037E44E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4" name="【消防施設】&#10;一人当たり面積グラフ枠">
          <a:extLst>
            <a:ext uri="{FF2B5EF4-FFF2-40B4-BE49-F238E27FC236}">
              <a16:creationId xmlns:a16="http://schemas.microsoft.com/office/drawing/2014/main" id="{0F76846A-BA98-4006-AE67-25C6DF3B26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45" name="直線コネクタ 444">
          <a:extLst>
            <a:ext uri="{FF2B5EF4-FFF2-40B4-BE49-F238E27FC236}">
              <a16:creationId xmlns:a16="http://schemas.microsoft.com/office/drawing/2014/main" id="{ECA33095-354E-4FCA-8890-A5AB9E42F965}"/>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46" name="【消防施設】&#10;一人当たり面積最小値テキスト">
          <a:extLst>
            <a:ext uri="{FF2B5EF4-FFF2-40B4-BE49-F238E27FC236}">
              <a16:creationId xmlns:a16="http://schemas.microsoft.com/office/drawing/2014/main" id="{C851B670-2B84-4401-93D0-2FF08FC5E7AF}"/>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47" name="直線コネクタ 446">
          <a:extLst>
            <a:ext uri="{FF2B5EF4-FFF2-40B4-BE49-F238E27FC236}">
              <a16:creationId xmlns:a16="http://schemas.microsoft.com/office/drawing/2014/main" id="{8F23E5FF-335E-47EE-B4A4-98BB5EB09202}"/>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48" name="【消防施設】&#10;一人当たり面積最大値テキスト">
          <a:extLst>
            <a:ext uri="{FF2B5EF4-FFF2-40B4-BE49-F238E27FC236}">
              <a16:creationId xmlns:a16="http://schemas.microsoft.com/office/drawing/2014/main" id="{9AF8AF86-0B53-463D-A41F-4AF52B8B39E4}"/>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49" name="直線コネクタ 448">
          <a:extLst>
            <a:ext uri="{FF2B5EF4-FFF2-40B4-BE49-F238E27FC236}">
              <a16:creationId xmlns:a16="http://schemas.microsoft.com/office/drawing/2014/main" id="{E19D12D6-8B95-4B02-9E5A-B0EA3F57A1A7}"/>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50" name="【消防施設】&#10;一人当たり面積平均値テキスト">
          <a:extLst>
            <a:ext uri="{FF2B5EF4-FFF2-40B4-BE49-F238E27FC236}">
              <a16:creationId xmlns:a16="http://schemas.microsoft.com/office/drawing/2014/main" id="{C080F57A-E992-4DD4-B5AE-B41FD54B6519}"/>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51" name="フローチャート: 判断 450">
          <a:extLst>
            <a:ext uri="{FF2B5EF4-FFF2-40B4-BE49-F238E27FC236}">
              <a16:creationId xmlns:a16="http://schemas.microsoft.com/office/drawing/2014/main" id="{8C343672-C705-483F-811D-1925EB272BA4}"/>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52" name="フローチャート: 判断 451">
          <a:extLst>
            <a:ext uri="{FF2B5EF4-FFF2-40B4-BE49-F238E27FC236}">
              <a16:creationId xmlns:a16="http://schemas.microsoft.com/office/drawing/2014/main" id="{6DBF9A7B-2E8B-4AA3-AB04-FB6AA13EBA08}"/>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53" name="n_1aveValue【消防施設】&#10;一人当たり面積">
          <a:extLst>
            <a:ext uri="{FF2B5EF4-FFF2-40B4-BE49-F238E27FC236}">
              <a16:creationId xmlns:a16="http://schemas.microsoft.com/office/drawing/2014/main" id="{BA2A0D96-BBD8-4CAB-8488-9FD666F25FEA}"/>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54" name="フローチャート: 判断 453">
          <a:extLst>
            <a:ext uri="{FF2B5EF4-FFF2-40B4-BE49-F238E27FC236}">
              <a16:creationId xmlns:a16="http://schemas.microsoft.com/office/drawing/2014/main" id="{82621B22-3C09-4F78-8555-17503B56E9F5}"/>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55" name="n_2aveValue【消防施設】&#10;一人当たり面積">
          <a:extLst>
            <a:ext uri="{FF2B5EF4-FFF2-40B4-BE49-F238E27FC236}">
              <a16:creationId xmlns:a16="http://schemas.microsoft.com/office/drawing/2014/main" id="{A9038E48-6CEC-4220-8784-493D1F1E6048}"/>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56" name="フローチャート: 判断 455">
          <a:extLst>
            <a:ext uri="{FF2B5EF4-FFF2-40B4-BE49-F238E27FC236}">
              <a16:creationId xmlns:a16="http://schemas.microsoft.com/office/drawing/2014/main" id="{0EC70687-E06A-46DB-B9E1-C8DBB9FFDB2A}"/>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57" name="n_3aveValue【消防施設】&#10;一人当たり面積">
          <a:extLst>
            <a:ext uri="{FF2B5EF4-FFF2-40B4-BE49-F238E27FC236}">
              <a16:creationId xmlns:a16="http://schemas.microsoft.com/office/drawing/2014/main" id="{F1BB5D7E-E5D0-42AE-B810-01C7AF6B768E}"/>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B7B460A-172B-431D-A25D-B10B35258C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B33E0F7-D2DB-4E90-BD3C-726F9F83F6F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EF0C73FB-4CEA-4D95-BF31-E196AB66F0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D04FB141-5195-4398-BAFE-152AE230F5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A1BDF47-3F81-4948-BD4F-E58091D61F1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119887</xdr:rowOff>
    </xdr:from>
    <xdr:to>
      <xdr:col>116</xdr:col>
      <xdr:colOff>114300</xdr:colOff>
      <xdr:row>86</xdr:row>
      <xdr:rowOff>50037</xdr:rowOff>
    </xdr:to>
    <xdr:sp macro="" textlink="">
      <xdr:nvSpPr>
        <xdr:cNvPr id="463" name="楕円 462">
          <a:extLst>
            <a:ext uri="{FF2B5EF4-FFF2-40B4-BE49-F238E27FC236}">
              <a16:creationId xmlns:a16="http://schemas.microsoft.com/office/drawing/2014/main" id="{38B31EDC-6C4E-4817-949C-57695DEDCFEC}"/>
            </a:ext>
          </a:extLst>
        </xdr:cNvPr>
        <xdr:cNvSpPr/>
      </xdr:nvSpPr>
      <xdr:spPr>
        <a:xfrm>
          <a:off x="22110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39335</xdr:rowOff>
    </xdr:from>
    <xdr:ext cx="469744" cy="259045"/>
    <xdr:sp macro="" textlink="">
      <xdr:nvSpPr>
        <xdr:cNvPr id="464" name="【消防施設】&#10;一人当たり面積該当値テキスト">
          <a:extLst>
            <a:ext uri="{FF2B5EF4-FFF2-40B4-BE49-F238E27FC236}">
              <a16:creationId xmlns:a16="http://schemas.microsoft.com/office/drawing/2014/main" id="{9E3AF2C3-261A-4B96-8B15-82F4776A646A}"/>
            </a:ext>
          </a:extLst>
        </xdr:cNvPr>
        <xdr:cNvSpPr txBox="1"/>
      </xdr:nvSpPr>
      <xdr:spPr>
        <a:xfrm>
          <a:off x="22199600" y="1461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119887</xdr:rowOff>
    </xdr:from>
    <xdr:to>
      <xdr:col>112</xdr:col>
      <xdr:colOff>38100</xdr:colOff>
      <xdr:row>86</xdr:row>
      <xdr:rowOff>50037</xdr:rowOff>
    </xdr:to>
    <xdr:sp macro="" textlink="">
      <xdr:nvSpPr>
        <xdr:cNvPr id="465" name="楕円 464">
          <a:extLst>
            <a:ext uri="{FF2B5EF4-FFF2-40B4-BE49-F238E27FC236}">
              <a16:creationId xmlns:a16="http://schemas.microsoft.com/office/drawing/2014/main" id="{E117C57B-ACD0-4D00-B8F9-9C38CB20D13E}"/>
            </a:ext>
          </a:extLst>
        </xdr:cNvPr>
        <xdr:cNvSpPr/>
      </xdr:nvSpPr>
      <xdr:spPr>
        <a:xfrm>
          <a:off x="21272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170687</xdr:rowOff>
    </xdr:from>
    <xdr:to>
      <xdr:col>116</xdr:col>
      <xdr:colOff>63500</xdr:colOff>
      <xdr:row>85</xdr:row>
      <xdr:rowOff>170687</xdr:rowOff>
    </xdr:to>
    <xdr:cxnSp macro="">
      <xdr:nvCxnSpPr>
        <xdr:cNvPr id="466" name="直線コネクタ 465">
          <a:extLst>
            <a:ext uri="{FF2B5EF4-FFF2-40B4-BE49-F238E27FC236}">
              <a16:creationId xmlns:a16="http://schemas.microsoft.com/office/drawing/2014/main" id="{DCC2AC4B-AEF6-4F60-8F12-C3A927F89A35}"/>
            </a:ext>
          </a:extLst>
        </xdr:cNvPr>
        <xdr:cNvCxnSpPr/>
      </xdr:nvCxnSpPr>
      <xdr:spPr>
        <a:xfrm>
          <a:off x="21323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132690</xdr:rowOff>
    </xdr:from>
    <xdr:to>
      <xdr:col>107</xdr:col>
      <xdr:colOff>101600</xdr:colOff>
      <xdr:row>86</xdr:row>
      <xdr:rowOff>62840</xdr:rowOff>
    </xdr:to>
    <xdr:sp macro="" textlink="">
      <xdr:nvSpPr>
        <xdr:cNvPr id="467" name="楕円 466">
          <a:extLst>
            <a:ext uri="{FF2B5EF4-FFF2-40B4-BE49-F238E27FC236}">
              <a16:creationId xmlns:a16="http://schemas.microsoft.com/office/drawing/2014/main" id="{1FF2EF72-3F43-4938-8B29-24EF98687489}"/>
            </a:ext>
          </a:extLst>
        </xdr:cNvPr>
        <xdr:cNvSpPr/>
      </xdr:nvSpPr>
      <xdr:spPr>
        <a:xfrm>
          <a:off x="20383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170687</xdr:rowOff>
    </xdr:from>
    <xdr:to>
      <xdr:col>111</xdr:col>
      <xdr:colOff>177800</xdr:colOff>
      <xdr:row>86</xdr:row>
      <xdr:rowOff>12040</xdr:rowOff>
    </xdr:to>
    <xdr:cxnSp macro="">
      <xdr:nvCxnSpPr>
        <xdr:cNvPr id="468" name="直線コネクタ 467">
          <a:extLst>
            <a:ext uri="{FF2B5EF4-FFF2-40B4-BE49-F238E27FC236}">
              <a16:creationId xmlns:a16="http://schemas.microsoft.com/office/drawing/2014/main" id="{F8AD89A8-31CD-4718-946C-6F921EB706D2}"/>
            </a:ext>
          </a:extLst>
        </xdr:cNvPr>
        <xdr:cNvCxnSpPr/>
      </xdr:nvCxnSpPr>
      <xdr:spPr>
        <a:xfrm flipV="1">
          <a:off x="20434300" y="1474393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41164</xdr:rowOff>
    </xdr:from>
    <xdr:ext cx="469744" cy="259045"/>
    <xdr:sp macro="" textlink="">
      <xdr:nvSpPr>
        <xdr:cNvPr id="469" name="n_1mainValue【消防施設】&#10;一人当たり面積">
          <a:extLst>
            <a:ext uri="{FF2B5EF4-FFF2-40B4-BE49-F238E27FC236}">
              <a16:creationId xmlns:a16="http://schemas.microsoft.com/office/drawing/2014/main" id="{A0407170-B8DC-476F-8E72-EE9911E2A1A1}"/>
            </a:ext>
          </a:extLst>
        </xdr:cNvPr>
        <xdr:cNvSpPr txBox="1"/>
      </xdr:nvSpPr>
      <xdr:spPr>
        <a:xfrm>
          <a:off x="21075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53967</xdr:rowOff>
    </xdr:from>
    <xdr:ext cx="469744" cy="259045"/>
    <xdr:sp macro="" textlink="">
      <xdr:nvSpPr>
        <xdr:cNvPr id="470" name="n_2mainValue【消防施設】&#10;一人当たり面積">
          <a:extLst>
            <a:ext uri="{FF2B5EF4-FFF2-40B4-BE49-F238E27FC236}">
              <a16:creationId xmlns:a16="http://schemas.microsoft.com/office/drawing/2014/main" id="{5EBD6BF3-0F99-4D38-AB09-1AC1B85E7DE6}"/>
            </a:ext>
          </a:extLst>
        </xdr:cNvPr>
        <xdr:cNvSpPr txBox="1"/>
      </xdr:nvSpPr>
      <xdr:spPr>
        <a:xfrm>
          <a:off x="20199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1" name="正方形/長方形 470">
          <a:extLst>
            <a:ext uri="{FF2B5EF4-FFF2-40B4-BE49-F238E27FC236}">
              <a16:creationId xmlns:a16="http://schemas.microsoft.com/office/drawing/2014/main" id="{5249B27B-3261-455A-9653-DB98FC213D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2" name="正方形/長方形 471">
          <a:extLst>
            <a:ext uri="{FF2B5EF4-FFF2-40B4-BE49-F238E27FC236}">
              <a16:creationId xmlns:a16="http://schemas.microsoft.com/office/drawing/2014/main" id="{885B8288-2032-4E00-85D3-D9EEDCB51B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3" name="正方形/長方形 472">
          <a:extLst>
            <a:ext uri="{FF2B5EF4-FFF2-40B4-BE49-F238E27FC236}">
              <a16:creationId xmlns:a16="http://schemas.microsoft.com/office/drawing/2014/main" id="{6C0DBDB5-474B-40AE-983B-19599C1498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4" name="正方形/長方形 473">
          <a:extLst>
            <a:ext uri="{FF2B5EF4-FFF2-40B4-BE49-F238E27FC236}">
              <a16:creationId xmlns:a16="http://schemas.microsoft.com/office/drawing/2014/main" id="{E9F966A4-B017-440C-9587-47B5AACE34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5" name="正方形/長方形 474">
          <a:extLst>
            <a:ext uri="{FF2B5EF4-FFF2-40B4-BE49-F238E27FC236}">
              <a16:creationId xmlns:a16="http://schemas.microsoft.com/office/drawing/2014/main" id="{DD134DC4-E26B-43C7-BDDB-3DC5029436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6" name="正方形/長方形 475">
          <a:extLst>
            <a:ext uri="{FF2B5EF4-FFF2-40B4-BE49-F238E27FC236}">
              <a16:creationId xmlns:a16="http://schemas.microsoft.com/office/drawing/2014/main" id="{2AEA4D1B-CEF7-4415-9584-E6EA41B68B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7" name="正方形/長方形 476">
          <a:extLst>
            <a:ext uri="{FF2B5EF4-FFF2-40B4-BE49-F238E27FC236}">
              <a16:creationId xmlns:a16="http://schemas.microsoft.com/office/drawing/2014/main" id="{DE8220A1-2ACC-4424-ABF9-FE29ABAC6E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8" name="正方形/長方形 477">
          <a:extLst>
            <a:ext uri="{FF2B5EF4-FFF2-40B4-BE49-F238E27FC236}">
              <a16:creationId xmlns:a16="http://schemas.microsoft.com/office/drawing/2014/main" id="{44943E08-A73D-4EC4-BB1B-5C77655A0A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9" name="テキスト ボックス 478">
          <a:extLst>
            <a:ext uri="{FF2B5EF4-FFF2-40B4-BE49-F238E27FC236}">
              <a16:creationId xmlns:a16="http://schemas.microsoft.com/office/drawing/2014/main" id="{8D4C503E-0BA6-4C59-8C7E-B09E52FD23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0" name="直線コネクタ 479">
          <a:extLst>
            <a:ext uri="{FF2B5EF4-FFF2-40B4-BE49-F238E27FC236}">
              <a16:creationId xmlns:a16="http://schemas.microsoft.com/office/drawing/2014/main" id="{01597C89-79DA-4F2E-BF84-0EFF53ABEE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1" name="テキスト ボックス 480">
          <a:extLst>
            <a:ext uri="{FF2B5EF4-FFF2-40B4-BE49-F238E27FC236}">
              <a16:creationId xmlns:a16="http://schemas.microsoft.com/office/drawing/2014/main" id="{4AB840A6-7CBF-4F19-9F76-0AE80EA97C8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2" name="直線コネクタ 481">
          <a:extLst>
            <a:ext uri="{FF2B5EF4-FFF2-40B4-BE49-F238E27FC236}">
              <a16:creationId xmlns:a16="http://schemas.microsoft.com/office/drawing/2014/main" id="{2354CD27-143D-4F82-B00D-1A8F47CA33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3" name="テキスト ボックス 482">
          <a:extLst>
            <a:ext uri="{FF2B5EF4-FFF2-40B4-BE49-F238E27FC236}">
              <a16:creationId xmlns:a16="http://schemas.microsoft.com/office/drawing/2014/main" id="{1701BA7C-5185-4A37-A997-0380A5FA3C1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4" name="直線コネクタ 483">
          <a:extLst>
            <a:ext uri="{FF2B5EF4-FFF2-40B4-BE49-F238E27FC236}">
              <a16:creationId xmlns:a16="http://schemas.microsoft.com/office/drawing/2014/main" id="{F49E44F5-4E64-43DE-9476-C3F7FE7AB8C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5" name="テキスト ボックス 484">
          <a:extLst>
            <a:ext uri="{FF2B5EF4-FFF2-40B4-BE49-F238E27FC236}">
              <a16:creationId xmlns:a16="http://schemas.microsoft.com/office/drawing/2014/main" id="{ABB439AB-9C41-4240-B9D5-C4A7220505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6" name="直線コネクタ 485">
          <a:extLst>
            <a:ext uri="{FF2B5EF4-FFF2-40B4-BE49-F238E27FC236}">
              <a16:creationId xmlns:a16="http://schemas.microsoft.com/office/drawing/2014/main" id="{E3A02336-15A9-4523-AAAC-47B3C681941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7" name="テキスト ボックス 486">
          <a:extLst>
            <a:ext uri="{FF2B5EF4-FFF2-40B4-BE49-F238E27FC236}">
              <a16:creationId xmlns:a16="http://schemas.microsoft.com/office/drawing/2014/main" id="{AD7A4155-D617-48FD-8BAB-7787F2B8337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8" name="直線コネクタ 487">
          <a:extLst>
            <a:ext uri="{FF2B5EF4-FFF2-40B4-BE49-F238E27FC236}">
              <a16:creationId xmlns:a16="http://schemas.microsoft.com/office/drawing/2014/main" id="{1A98B05D-2650-4F58-9D00-3E5865773C8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9" name="テキスト ボックス 488">
          <a:extLst>
            <a:ext uri="{FF2B5EF4-FFF2-40B4-BE49-F238E27FC236}">
              <a16:creationId xmlns:a16="http://schemas.microsoft.com/office/drawing/2014/main" id="{38E70058-0410-4B6F-BED1-B38FAFF2682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0" name="直線コネクタ 489">
          <a:extLst>
            <a:ext uri="{FF2B5EF4-FFF2-40B4-BE49-F238E27FC236}">
              <a16:creationId xmlns:a16="http://schemas.microsoft.com/office/drawing/2014/main" id="{CF00C861-CF2D-4D72-8EF1-7194E238E87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1" name="テキスト ボックス 490">
          <a:extLst>
            <a:ext uri="{FF2B5EF4-FFF2-40B4-BE49-F238E27FC236}">
              <a16:creationId xmlns:a16="http://schemas.microsoft.com/office/drawing/2014/main" id="{562E44C2-9301-4383-9B6F-A9977F17122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2" name="直線コネクタ 491">
          <a:extLst>
            <a:ext uri="{FF2B5EF4-FFF2-40B4-BE49-F238E27FC236}">
              <a16:creationId xmlns:a16="http://schemas.microsoft.com/office/drawing/2014/main" id="{2012033B-240C-497A-B644-1B21B0DB24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3" name="テキスト ボックス 492">
          <a:extLst>
            <a:ext uri="{FF2B5EF4-FFF2-40B4-BE49-F238E27FC236}">
              <a16:creationId xmlns:a16="http://schemas.microsoft.com/office/drawing/2014/main" id="{0468FA64-CE60-40F0-82D8-1C93F242EB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4" name="【庁舎】&#10;有形固定資産減価償却率グラフ枠">
          <a:extLst>
            <a:ext uri="{FF2B5EF4-FFF2-40B4-BE49-F238E27FC236}">
              <a16:creationId xmlns:a16="http://schemas.microsoft.com/office/drawing/2014/main" id="{17F5E5B2-1FFA-415D-9859-D33165E26F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95" name="直線コネクタ 494">
          <a:extLst>
            <a:ext uri="{FF2B5EF4-FFF2-40B4-BE49-F238E27FC236}">
              <a16:creationId xmlns:a16="http://schemas.microsoft.com/office/drawing/2014/main" id="{27D88DBC-FE55-4447-A736-A35DDB7AA7C7}"/>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496" name="【庁舎】&#10;有形固定資産減価償却率最小値テキスト">
          <a:extLst>
            <a:ext uri="{FF2B5EF4-FFF2-40B4-BE49-F238E27FC236}">
              <a16:creationId xmlns:a16="http://schemas.microsoft.com/office/drawing/2014/main" id="{C5E2B73C-41AE-4D18-A933-4AFAFED9E5B6}"/>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497" name="直線コネクタ 496">
          <a:extLst>
            <a:ext uri="{FF2B5EF4-FFF2-40B4-BE49-F238E27FC236}">
              <a16:creationId xmlns:a16="http://schemas.microsoft.com/office/drawing/2014/main" id="{F296CF6A-5FB7-495E-B088-C576B5BBB77D}"/>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98" name="【庁舎】&#10;有形固定資産減価償却率最大値テキスト">
          <a:extLst>
            <a:ext uri="{FF2B5EF4-FFF2-40B4-BE49-F238E27FC236}">
              <a16:creationId xmlns:a16="http://schemas.microsoft.com/office/drawing/2014/main" id="{B9BEDA25-5CAB-405A-AB53-44536A0E3549}"/>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9" name="直線コネクタ 498">
          <a:extLst>
            <a:ext uri="{FF2B5EF4-FFF2-40B4-BE49-F238E27FC236}">
              <a16:creationId xmlns:a16="http://schemas.microsoft.com/office/drawing/2014/main" id="{3CD54C57-4A0C-4FC6-95B3-F8326FAA112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00" name="【庁舎】&#10;有形固定資産減価償却率平均値テキスト">
          <a:extLst>
            <a:ext uri="{FF2B5EF4-FFF2-40B4-BE49-F238E27FC236}">
              <a16:creationId xmlns:a16="http://schemas.microsoft.com/office/drawing/2014/main" id="{15ED3B54-0A0C-486F-8A08-4F1570D32303}"/>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01" name="フローチャート: 判断 500">
          <a:extLst>
            <a:ext uri="{FF2B5EF4-FFF2-40B4-BE49-F238E27FC236}">
              <a16:creationId xmlns:a16="http://schemas.microsoft.com/office/drawing/2014/main" id="{25BD9749-7799-4B33-ACA4-4238CB6FB415}"/>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02" name="フローチャート: 判断 501">
          <a:extLst>
            <a:ext uri="{FF2B5EF4-FFF2-40B4-BE49-F238E27FC236}">
              <a16:creationId xmlns:a16="http://schemas.microsoft.com/office/drawing/2014/main" id="{F252ACAC-2186-4E90-BC12-6E6EEFE55D4A}"/>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03" name="n_1aveValue【庁舎】&#10;有形固定資産減価償却率">
          <a:extLst>
            <a:ext uri="{FF2B5EF4-FFF2-40B4-BE49-F238E27FC236}">
              <a16:creationId xmlns:a16="http://schemas.microsoft.com/office/drawing/2014/main" id="{80A582C3-04E5-4028-8C43-59E76A31B35F}"/>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04" name="フローチャート: 判断 503">
          <a:extLst>
            <a:ext uri="{FF2B5EF4-FFF2-40B4-BE49-F238E27FC236}">
              <a16:creationId xmlns:a16="http://schemas.microsoft.com/office/drawing/2014/main" id="{EF77B4D0-ED8C-4663-B39F-0EB008A7E81B}"/>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05" name="n_2aveValue【庁舎】&#10;有形固定資産減価償却率">
          <a:extLst>
            <a:ext uri="{FF2B5EF4-FFF2-40B4-BE49-F238E27FC236}">
              <a16:creationId xmlns:a16="http://schemas.microsoft.com/office/drawing/2014/main" id="{9F0D3B6E-F479-4EA2-AF89-942AF07CD292}"/>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06" name="フローチャート: 判断 505">
          <a:extLst>
            <a:ext uri="{FF2B5EF4-FFF2-40B4-BE49-F238E27FC236}">
              <a16:creationId xmlns:a16="http://schemas.microsoft.com/office/drawing/2014/main" id="{8D300F93-9381-4E87-AA6C-0A9817A115E6}"/>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07" name="n_3aveValue【庁舎】&#10;有形固定資産減価償却率">
          <a:extLst>
            <a:ext uri="{FF2B5EF4-FFF2-40B4-BE49-F238E27FC236}">
              <a16:creationId xmlns:a16="http://schemas.microsoft.com/office/drawing/2014/main" id="{E1865D05-DCAD-4CF7-B296-BE1E17337421}"/>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C501C00E-2D7E-4000-9551-7A369336FF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C2A77DF8-884C-4969-82BA-9C17D97140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53B2BBFC-4B8F-437F-9C98-46623A8105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8EC638F-4D16-4499-86A0-2F94746851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B8A198B5-26AD-4E2A-AD51-24EAE111B9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101600</xdr:rowOff>
    </xdr:from>
    <xdr:to>
      <xdr:col>85</xdr:col>
      <xdr:colOff>177800</xdr:colOff>
      <xdr:row>101</xdr:row>
      <xdr:rowOff>31750</xdr:rowOff>
    </xdr:to>
    <xdr:sp macro="" textlink="">
      <xdr:nvSpPr>
        <xdr:cNvPr id="513" name="楕円 512">
          <a:extLst>
            <a:ext uri="{FF2B5EF4-FFF2-40B4-BE49-F238E27FC236}">
              <a16:creationId xmlns:a16="http://schemas.microsoft.com/office/drawing/2014/main" id="{258BE274-74DE-4AD5-8C18-59CC85E68909}"/>
            </a:ext>
          </a:extLst>
        </xdr:cNvPr>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124477</xdr:rowOff>
    </xdr:from>
    <xdr:ext cx="405111" cy="259045"/>
    <xdr:sp macro="" textlink="">
      <xdr:nvSpPr>
        <xdr:cNvPr id="514" name="【庁舎】&#10;有形固定資産減価償却率該当値テキスト">
          <a:extLst>
            <a:ext uri="{FF2B5EF4-FFF2-40B4-BE49-F238E27FC236}">
              <a16:creationId xmlns:a16="http://schemas.microsoft.com/office/drawing/2014/main" id="{45A6D75A-D8DC-43BB-8639-DA7B5604978E}"/>
            </a:ext>
          </a:extLst>
        </xdr:cNvPr>
        <xdr:cNvSpPr txBox="1"/>
      </xdr:nvSpPr>
      <xdr:spPr>
        <a:xfrm>
          <a:off x="16357600"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515" name="楕円 514">
          <a:extLst>
            <a:ext uri="{FF2B5EF4-FFF2-40B4-BE49-F238E27FC236}">
              <a16:creationId xmlns:a16="http://schemas.microsoft.com/office/drawing/2014/main" id="{77F76A0A-F1DF-4080-8F90-C37DF36C3AA1}"/>
            </a:ext>
          </a:extLst>
        </xdr:cNvPr>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19050</xdr:rowOff>
    </xdr:to>
    <xdr:cxnSp macro="">
      <xdr:nvCxnSpPr>
        <xdr:cNvPr id="516" name="直線コネクタ 515">
          <a:extLst>
            <a:ext uri="{FF2B5EF4-FFF2-40B4-BE49-F238E27FC236}">
              <a16:creationId xmlns:a16="http://schemas.microsoft.com/office/drawing/2014/main" id="{A70D660F-492F-4479-AC9C-6ED2B5BCB5E5}"/>
            </a:ext>
          </a:extLst>
        </xdr:cNvPr>
        <xdr:cNvCxnSpPr/>
      </xdr:nvCxnSpPr>
      <xdr:spPr>
        <a:xfrm flipV="1">
          <a:off x="15481300" y="1729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xdr:rowOff>
    </xdr:from>
    <xdr:to>
      <xdr:col>76</xdr:col>
      <xdr:colOff>165100</xdr:colOff>
      <xdr:row>101</xdr:row>
      <xdr:rowOff>107950</xdr:rowOff>
    </xdr:to>
    <xdr:sp macro="" textlink="">
      <xdr:nvSpPr>
        <xdr:cNvPr id="517" name="楕円 516">
          <a:extLst>
            <a:ext uri="{FF2B5EF4-FFF2-40B4-BE49-F238E27FC236}">
              <a16:creationId xmlns:a16="http://schemas.microsoft.com/office/drawing/2014/main" id="{4C5DF4DB-3A75-48C4-96AD-EC6D2768AC1A}"/>
            </a:ext>
          </a:extLst>
        </xdr:cNvPr>
        <xdr:cNvSpPr/>
      </xdr:nvSpPr>
      <xdr:spPr>
        <a:xfrm>
          <a:off x="14541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57150</xdr:rowOff>
    </xdr:to>
    <xdr:cxnSp macro="">
      <xdr:nvCxnSpPr>
        <xdr:cNvPr id="518" name="直線コネクタ 517">
          <a:extLst>
            <a:ext uri="{FF2B5EF4-FFF2-40B4-BE49-F238E27FC236}">
              <a16:creationId xmlns:a16="http://schemas.microsoft.com/office/drawing/2014/main" id="{DA53AC0F-C623-4064-9190-E1BE0974D35F}"/>
            </a:ext>
          </a:extLst>
        </xdr:cNvPr>
        <xdr:cNvCxnSpPr/>
      </xdr:nvCxnSpPr>
      <xdr:spPr>
        <a:xfrm flipV="1">
          <a:off x="14592300" y="1733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86377</xdr:rowOff>
    </xdr:from>
    <xdr:ext cx="405111" cy="259045"/>
    <xdr:sp macro="" textlink="">
      <xdr:nvSpPr>
        <xdr:cNvPr id="519" name="n_1mainValue【庁舎】&#10;有形固定資産減価償却率">
          <a:extLst>
            <a:ext uri="{FF2B5EF4-FFF2-40B4-BE49-F238E27FC236}">
              <a16:creationId xmlns:a16="http://schemas.microsoft.com/office/drawing/2014/main" id="{C13FDE20-3286-4515-8FD8-91E2CBE966E5}"/>
            </a:ext>
          </a:extLst>
        </xdr:cNvPr>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124477</xdr:rowOff>
    </xdr:from>
    <xdr:ext cx="405111" cy="259045"/>
    <xdr:sp macro="" textlink="">
      <xdr:nvSpPr>
        <xdr:cNvPr id="520" name="n_2mainValue【庁舎】&#10;有形固定資産減価償却率">
          <a:extLst>
            <a:ext uri="{FF2B5EF4-FFF2-40B4-BE49-F238E27FC236}">
              <a16:creationId xmlns:a16="http://schemas.microsoft.com/office/drawing/2014/main" id="{DB5E1B4B-3488-46CA-931E-D9636A6A7D2C}"/>
            </a:ext>
          </a:extLst>
        </xdr:cNvPr>
        <xdr:cNvSpPr txBox="1"/>
      </xdr:nvSpPr>
      <xdr:spPr>
        <a:xfrm>
          <a:off x="14389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a:extLst>
            <a:ext uri="{FF2B5EF4-FFF2-40B4-BE49-F238E27FC236}">
              <a16:creationId xmlns:a16="http://schemas.microsoft.com/office/drawing/2014/main" id="{F03B413B-CC44-4097-ABF6-C609AE18FA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a:extLst>
            <a:ext uri="{FF2B5EF4-FFF2-40B4-BE49-F238E27FC236}">
              <a16:creationId xmlns:a16="http://schemas.microsoft.com/office/drawing/2014/main" id="{D67180A6-9A06-404E-8246-5EDF724A9A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a:extLst>
            <a:ext uri="{FF2B5EF4-FFF2-40B4-BE49-F238E27FC236}">
              <a16:creationId xmlns:a16="http://schemas.microsoft.com/office/drawing/2014/main" id="{FEB93C4E-6405-43DC-B22B-F14EEEA671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a:extLst>
            <a:ext uri="{FF2B5EF4-FFF2-40B4-BE49-F238E27FC236}">
              <a16:creationId xmlns:a16="http://schemas.microsoft.com/office/drawing/2014/main" id="{55EE5B85-7667-442C-91C9-5EE13B58B3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a:extLst>
            <a:ext uri="{FF2B5EF4-FFF2-40B4-BE49-F238E27FC236}">
              <a16:creationId xmlns:a16="http://schemas.microsoft.com/office/drawing/2014/main" id="{155EB04D-1A81-483D-AEEA-625468CADD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a:extLst>
            <a:ext uri="{FF2B5EF4-FFF2-40B4-BE49-F238E27FC236}">
              <a16:creationId xmlns:a16="http://schemas.microsoft.com/office/drawing/2014/main" id="{174919BB-A72E-444A-B73C-90D83AEE56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a:extLst>
            <a:ext uri="{FF2B5EF4-FFF2-40B4-BE49-F238E27FC236}">
              <a16:creationId xmlns:a16="http://schemas.microsoft.com/office/drawing/2014/main" id="{DC43A380-54EA-411B-899D-AB2A0006B1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a:extLst>
            <a:ext uri="{FF2B5EF4-FFF2-40B4-BE49-F238E27FC236}">
              <a16:creationId xmlns:a16="http://schemas.microsoft.com/office/drawing/2014/main" id="{A96D7B1D-723B-47AA-B2D3-D078EAA93A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a:extLst>
            <a:ext uri="{FF2B5EF4-FFF2-40B4-BE49-F238E27FC236}">
              <a16:creationId xmlns:a16="http://schemas.microsoft.com/office/drawing/2014/main" id="{6A364EF5-52D0-4A07-BBC9-AD0FD9EC86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a:extLst>
            <a:ext uri="{FF2B5EF4-FFF2-40B4-BE49-F238E27FC236}">
              <a16:creationId xmlns:a16="http://schemas.microsoft.com/office/drawing/2014/main" id="{B0EF1CDA-93E0-44FA-9443-357EEEDAB2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1" name="直線コネクタ 530">
          <a:extLst>
            <a:ext uri="{FF2B5EF4-FFF2-40B4-BE49-F238E27FC236}">
              <a16:creationId xmlns:a16="http://schemas.microsoft.com/office/drawing/2014/main" id="{8E430792-1331-49C5-A8A6-B45EC5237F0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2" name="テキスト ボックス 531">
          <a:extLst>
            <a:ext uri="{FF2B5EF4-FFF2-40B4-BE49-F238E27FC236}">
              <a16:creationId xmlns:a16="http://schemas.microsoft.com/office/drawing/2014/main" id="{E2B92DBC-5670-4C68-B241-278B6A16C79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3" name="直線コネクタ 532">
          <a:extLst>
            <a:ext uri="{FF2B5EF4-FFF2-40B4-BE49-F238E27FC236}">
              <a16:creationId xmlns:a16="http://schemas.microsoft.com/office/drawing/2014/main" id="{823E5BD9-DDFF-4A63-B3CA-A91521A0A97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34" name="テキスト ボックス 533">
          <a:extLst>
            <a:ext uri="{FF2B5EF4-FFF2-40B4-BE49-F238E27FC236}">
              <a16:creationId xmlns:a16="http://schemas.microsoft.com/office/drawing/2014/main" id="{03A3AD58-E5D0-420E-A0B7-A47C1E42969A}"/>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5" name="直線コネクタ 534">
          <a:extLst>
            <a:ext uri="{FF2B5EF4-FFF2-40B4-BE49-F238E27FC236}">
              <a16:creationId xmlns:a16="http://schemas.microsoft.com/office/drawing/2014/main" id="{06D4425A-EB2B-4E15-B3F2-DF74538E69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36" name="テキスト ボックス 535">
          <a:extLst>
            <a:ext uri="{FF2B5EF4-FFF2-40B4-BE49-F238E27FC236}">
              <a16:creationId xmlns:a16="http://schemas.microsoft.com/office/drawing/2014/main" id="{A31F1470-B6CC-48AF-8534-69720E62A24C}"/>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7" name="直線コネクタ 536">
          <a:extLst>
            <a:ext uri="{FF2B5EF4-FFF2-40B4-BE49-F238E27FC236}">
              <a16:creationId xmlns:a16="http://schemas.microsoft.com/office/drawing/2014/main" id="{F8C9442A-07FC-4B1C-8D13-6F0EE4FA7E8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38" name="テキスト ボックス 537">
          <a:extLst>
            <a:ext uri="{FF2B5EF4-FFF2-40B4-BE49-F238E27FC236}">
              <a16:creationId xmlns:a16="http://schemas.microsoft.com/office/drawing/2014/main" id="{840BA629-EAD0-4F80-B15C-B79D064E03FC}"/>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a:extLst>
            <a:ext uri="{FF2B5EF4-FFF2-40B4-BE49-F238E27FC236}">
              <a16:creationId xmlns:a16="http://schemas.microsoft.com/office/drawing/2014/main" id="{D697F6CF-CA4A-4490-8DF4-41F31D4A6A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40" name="テキスト ボックス 539">
          <a:extLst>
            <a:ext uri="{FF2B5EF4-FFF2-40B4-BE49-F238E27FC236}">
              <a16:creationId xmlns:a16="http://schemas.microsoft.com/office/drawing/2014/main" id="{81B43F48-F823-45E9-809D-B340A062A4E1}"/>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a:extLst>
            <a:ext uri="{FF2B5EF4-FFF2-40B4-BE49-F238E27FC236}">
              <a16:creationId xmlns:a16="http://schemas.microsoft.com/office/drawing/2014/main" id="{DB13B619-0558-4355-A2F7-414AF007EF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42" name="直線コネクタ 541">
          <a:extLst>
            <a:ext uri="{FF2B5EF4-FFF2-40B4-BE49-F238E27FC236}">
              <a16:creationId xmlns:a16="http://schemas.microsoft.com/office/drawing/2014/main" id="{6BAAB538-F09D-45DE-B211-3C46497CA869}"/>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43" name="【庁舎】&#10;一人当たり面積最小値テキスト">
          <a:extLst>
            <a:ext uri="{FF2B5EF4-FFF2-40B4-BE49-F238E27FC236}">
              <a16:creationId xmlns:a16="http://schemas.microsoft.com/office/drawing/2014/main" id="{FF91CDEC-2EFE-481B-AF12-AA5B263D8AA3}"/>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44" name="直線コネクタ 543">
          <a:extLst>
            <a:ext uri="{FF2B5EF4-FFF2-40B4-BE49-F238E27FC236}">
              <a16:creationId xmlns:a16="http://schemas.microsoft.com/office/drawing/2014/main" id="{ACDC28E5-D2A9-4459-908C-5BF4EEC3CDB3}"/>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45" name="【庁舎】&#10;一人当たり面積最大値テキスト">
          <a:extLst>
            <a:ext uri="{FF2B5EF4-FFF2-40B4-BE49-F238E27FC236}">
              <a16:creationId xmlns:a16="http://schemas.microsoft.com/office/drawing/2014/main" id="{56CA897A-DBB9-453C-8AED-C2A96051BA53}"/>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46" name="直線コネクタ 545">
          <a:extLst>
            <a:ext uri="{FF2B5EF4-FFF2-40B4-BE49-F238E27FC236}">
              <a16:creationId xmlns:a16="http://schemas.microsoft.com/office/drawing/2014/main" id="{A4627933-3CCE-4F8A-87FC-90E84E7A4469}"/>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47" name="【庁舎】&#10;一人当たり面積平均値テキスト">
          <a:extLst>
            <a:ext uri="{FF2B5EF4-FFF2-40B4-BE49-F238E27FC236}">
              <a16:creationId xmlns:a16="http://schemas.microsoft.com/office/drawing/2014/main" id="{D7CBAC29-7B7B-4914-AE80-688219AD49EA}"/>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48" name="フローチャート: 判断 547">
          <a:extLst>
            <a:ext uri="{FF2B5EF4-FFF2-40B4-BE49-F238E27FC236}">
              <a16:creationId xmlns:a16="http://schemas.microsoft.com/office/drawing/2014/main" id="{2D5A64DA-2EBE-4E28-ACB2-A75663EEB894}"/>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49" name="フローチャート: 判断 548">
          <a:extLst>
            <a:ext uri="{FF2B5EF4-FFF2-40B4-BE49-F238E27FC236}">
              <a16:creationId xmlns:a16="http://schemas.microsoft.com/office/drawing/2014/main" id="{12DE88C8-1374-4CF0-9FC7-E358DCB51DFE}"/>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50" name="n_1aveValue【庁舎】&#10;一人当たり面積">
          <a:extLst>
            <a:ext uri="{FF2B5EF4-FFF2-40B4-BE49-F238E27FC236}">
              <a16:creationId xmlns:a16="http://schemas.microsoft.com/office/drawing/2014/main" id="{2304861C-1D4F-45EA-B83B-94DE7873B669}"/>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51" name="フローチャート: 判断 550">
          <a:extLst>
            <a:ext uri="{FF2B5EF4-FFF2-40B4-BE49-F238E27FC236}">
              <a16:creationId xmlns:a16="http://schemas.microsoft.com/office/drawing/2014/main" id="{D4193901-CF73-41BE-9AB4-2FBCEE628DCC}"/>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52" name="n_2aveValue【庁舎】&#10;一人当たり面積">
          <a:extLst>
            <a:ext uri="{FF2B5EF4-FFF2-40B4-BE49-F238E27FC236}">
              <a16:creationId xmlns:a16="http://schemas.microsoft.com/office/drawing/2014/main" id="{D830F3FA-C3A9-4CE3-BC72-C1114D0A817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53" name="フローチャート: 判断 552">
          <a:extLst>
            <a:ext uri="{FF2B5EF4-FFF2-40B4-BE49-F238E27FC236}">
              <a16:creationId xmlns:a16="http://schemas.microsoft.com/office/drawing/2014/main" id="{1D93045A-385E-42D2-A32D-CA4492AA9049}"/>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54" name="n_3aveValue【庁舎】&#10;一人当たり面積">
          <a:extLst>
            <a:ext uri="{FF2B5EF4-FFF2-40B4-BE49-F238E27FC236}">
              <a16:creationId xmlns:a16="http://schemas.microsoft.com/office/drawing/2014/main" id="{93E8BA6B-5891-4543-B9A0-26BBF8441B3D}"/>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B34F76FA-9694-4438-B115-9D028F8A79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41E1ACFD-CCE8-4531-95CE-96BD1D326C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6188457D-9960-4D96-AABE-11151CC8A4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74E0F6BD-20D3-414E-A734-9F0A463BE4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E496F9DC-E95B-4BEC-A396-2A00E4203C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24065</xdr:rowOff>
    </xdr:from>
    <xdr:to>
      <xdr:col>116</xdr:col>
      <xdr:colOff>114300</xdr:colOff>
      <xdr:row>108</xdr:row>
      <xdr:rowOff>125665</xdr:rowOff>
    </xdr:to>
    <xdr:sp macro="" textlink="">
      <xdr:nvSpPr>
        <xdr:cNvPr id="560" name="楕円 559">
          <a:extLst>
            <a:ext uri="{FF2B5EF4-FFF2-40B4-BE49-F238E27FC236}">
              <a16:creationId xmlns:a16="http://schemas.microsoft.com/office/drawing/2014/main" id="{C864509A-E329-4D9D-831D-E20384E1EFC8}"/>
            </a:ext>
          </a:extLst>
        </xdr:cNvPr>
        <xdr:cNvSpPr/>
      </xdr:nvSpPr>
      <xdr:spPr>
        <a:xfrm>
          <a:off x="22110700" y="185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61" name="【庁舎】&#10;一人当たり面積該当値テキスト">
          <a:extLst>
            <a:ext uri="{FF2B5EF4-FFF2-40B4-BE49-F238E27FC236}">
              <a16:creationId xmlns:a16="http://schemas.microsoft.com/office/drawing/2014/main" id="{72664879-044C-470B-B1D9-D88E3FABEBC1}"/>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24084</xdr:rowOff>
    </xdr:from>
    <xdr:to>
      <xdr:col>112</xdr:col>
      <xdr:colOff>38100</xdr:colOff>
      <xdr:row>108</xdr:row>
      <xdr:rowOff>125684</xdr:rowOff>
    </xdr:to>
    <xdr:sp macro="" textlink="">
      <xdr:nvSpPr>
        <xdr:cNvPr id="562" name="楕円 561">
          <a:extLst>
            <a:ext uri="{FF2B5EF4-FFF2-40B4-BE49-F238E27FC236}">
              <a16:creationId xmlns:a16="http://schemas.microsoft.com/office/drawing/2014/main" id="{99078BCF-A299-404E-9C2B-1639BA642E64}"/>
            </a:ext>
          </a:extLst>
        </xdr:cNvPr>
        <xdr:cNvSpPr/>
      </xdr:nvSpPr>
      <xdr:spPr>
        <a:xfrm>
          <a:off x="21272500" y="18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74865</xdr:rowOff>
    </xdr:from>
    <xdr:to>
      <xdr:col>116</xdr:col>
      <xdr:colOff>63500</xdr:colOff>
      <xdr:row>108</xdr:row>
      <xdr:rowOff>74884</xdr:rowOff>
    </xdr:to>
    <xdr:cxnSp macro="">
      <xdr:nvCxnSpPr>
        <xdr:cNvPr id="563" name="直線コネクタ 562">
          <a:extLst>
            <a:ext uri="{FF2B5EF4-FFF2-40B4-BE49-F238E27FC236}">
              <a16:creationId xmlns:a16="http://schemas.microsoft.com/office/drawing/2014/main" id="{E1AB5F25-70C1-4AFF-9350-F0BDA81895B0}"/>
            </a:ext>
          </a:extLst>
        </xdr:cNvPr>
        <xdr:cNvCxnSpPr/>
      </xdr:nvCxnSpPr>
      <xdr:spPr>
        <a:xfrm flipV="1">
          <a:off x="21323300" y="1859146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24119</xdr:rowOff>
    </xdr:from>
    <xdr:to>
      <xdr:col>107</xdr:col>
      <xdr:colOff>101600</xdr:colOff>
      <xdr:row>108</xdr:row>
      <xdr:rowOff>125719</xdr:rowOff>
    </xdr:to>
    <xdr:sp macro="" textlink="">
      <xdr:nvSpPr>
        <xdr:cNvPr id="564" name="楕円 563">
          <a:extLst>
            <a:ext uri="{FF2B5EF4-FFF2-40B4-BE49-F238E27FC236}">
              <a16:creationId xmlns:a16="http://schemas.microsoft.com/office/drawing/2014/main" id="{61C51C4A-BD32-4163-AC1D-18FC839D80CC}"/>
            </a:ext>
          </a:extLst>
        </xdr:cNvPr>
        <xdr:cNvSpPr/>
      </xdr:nvSpPr>
      <xdr:spPr>
        <a:xfrm>
          <a:off x="20383500" y="18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74884</xdr:rowOff>
    </xdr:from>
    <xdr:to>
      <xdr:col>111</xdr:col>
      <xdr:colOff>177800</xdr:colOff>
      <xdr:row>108</xdr:row>
      <xdr:rowOff>74919</xdr:rowOff>
    </xdr:to>
    <xdr:cxnSp macro="">
      <xdr:nvCxnSpPr>
        <xdr:cNvPr id="565" name="直線コネクタ 564">
          <a:extLst>
            <a:ext uri="{FF2B5EF4-FFF2-40B4-BE49-F238E27FC236}">
              <a16:creationId xmlns:a16="http://schemas.microsoft.com/office/drawing/2014/main" id="{5A131EE3-0512-4629-96D5-1586F9B25AEE}"/>
            </a:ext>
          </a:extLst>
        </xdr:cNvPr>
        <xdr:cNvCxnSpPr/>
      </xdr:nvCxnSpPr>
      <xdr:spPr>
        <a:xfrm flipV="1">
          <a:off x="20434300" y="18591484"/>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116811</xdr:rowOff>
    </xdr:from>
    <xdr:ext cx="469744" cy="259045"/>
    <xdr:sp macro="" textlink="">
      <xdr:nvSpPr>
        <xdr:cNvPr id="566" name="n_1mainValue【庁舎】&#10;一人当たり面積">
          <a:extLst>
            <a:ext uri="{FF2B5EF4-FFF2-40B4-BE49-F238E27FC236}">
              <a16:creationId xmlns:a16="http://schemas.microsoft.com/office/drawing/2014/main" id="{24A5995D-D32B-4190-B820-9AE3C24D122D}"/>
            </a:ext>
          </a:extLst>
        </xdr:cNvPr>
        <xdr:cNvSpPr txBox="1"/>
      </xdr:nvSpPr>
      <xdr:spPr>
        <a:xfrm>
          <a:off x="21075727" y="186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116846</xdr:rowOff>
    </xdr:from>
    <xdr:ext cx="469744" cy="259045"/>
    <xdr:sp macro="" textlink="">
      <xdr:nvSpPr>
        <xdr:cNvPr id="567" name="n_2mainValue【庁舎】&#10;一人当たり面積">
          <a:extLst>
            <a:ext uri="{FF2B5EF4-FFF2-40B4-BE49-F238E27FC236}">
              <a16:creationId xmlns:a16="http://schemas.microsoft.com/office/drawing/2014/main" id="{21E39159-98C0-4A66-A737-520CB588723C}"/>
            </a:ext>
          </a:extLst>
        </xdr:cNvPr>
        <xdr:cNvSpPr txBox="1"/>
      </xdr:nvSpPr>
      <xdr:spPr>
        <a:xfrm>
          <a:off x="20199427" y="1863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a:extLst>
            <a:ext uri="{FF2B5EF4-FFF2-40B4-BE49-F238E27FC236}">
              <a16:creationId xmlns:a16="http://schemas.microsoft.com/office/drawing/2014/main" id="{9CB29448-F467-464E-8224-B75867465E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a:extLst>
            <a:ext uri="{FF2B5EF4-FFF2-40B4-BE49-F238E27FC236}">
              <a16:creationId xmlns:a16="http://schemas.microsoft.com/office/drawing/2014/main" id="{9A6BF4F0-5E5A-4EAB-B181-DF2D047BDE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a:extLst>
            <a:ext uri="{FF2B5EF4-FFF2-40B4-BE49-F238E27FC236}">
              <a16:creationId xmlns:a16="http://schemas.microsoft.com/office/drawing/2014/main" id="{A787033B-E7C1-4C9E-BE46-07E4D587EF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体育館・プール」と「庁舎」である。体育館は昭和５６年、プールは昭和６０年に建設し耐用年数を経過しつつあるが、体育館は耐震診断の結果、補強不要の判定、プールは新耐震基準による建設であり、使用する上での問題はないため今後も適切な維持管理に取り組むこととしている。</a:t>
          </a:r>
        </a:p>
        <a:p>
          <a:r>
            <a:rPr kumimoji="1" lang="ja-JP" altLang="en-US" sz="1300">
              <a:latin typeface="ＭＳ Ｐゴシック" panose="020B0600070205080204" pitchFamily="50" charset="-128"/>
              <a:ea typeface="ＭＳ Ｐゴシック" panose="020B0600070205080204" pitchFamily="50" charset="-128"/>
            </a:rPr>
            <a:t>庁舎（役場本庁舎）については、昭和４７年の建設で耐用年数の経過が進み、耐震診断の結果では補強が必要な状態であるため、建て替えの計画を進めている。今後は個別施設計画を策定し、同計画に基づき老朽化対策に取り組む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36001;&#25919;&#35506;/R2&#65288;&#36001;&#25919;&#35506;&#65289;/&#36001;&#25919;&#20418;/&#30476;&#31561;&#12408;&#22577;&#21578;/H30&#36001;&#25919;&#29366;&#27841;&#36039;&#26009;&#38598;/R020817&#24179;&#25104;30&#24180;&#24230;&#36001;&#25919;&#29366;&#27841;&#36039;&#26009;&#38598;&#12395;&#12362;&#12369;&#12427;&#36001;&#21209;&#26360;&#39006;&#12395;&#38306;&#12377;&#12427;&#35519;&#26619;&#65288;&#20998;&#26512;&#27396;&#31561;&#65289;&#12395;&#12388;&#12356;&#12390;&#65288;&#29031;&#20250;&#65289;/&#25552;&#20986;&#12487;&#12540;&#12479;/&#12304;&#36001;&#25919;&#29366;&#27841;&#36039;&#26009;&#38598;&#12305;_124273_&#38263;&#2133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47.5</v>
          </cell>
          <cell r="CN51">
            <v>35.799999999999997</v>
          </cell>
          <cell r="CV51">
            <v>19</v>
          </cell>
        </row>
        <row r="53">
          <cell r="CF53">
            <v>56.3</v>
          </cell>
          <cell r="CN53">
            <v>56</v>
          </cell>
          <cell r="CV53">
            <v>57.6</v>
          </cell>
        </row>
        <row r="55">
          <cell r="AN55" t="str">
            <v>類似団体内平均値</v>
          </cell>
          <cell r="CF55">
            <v>25.4</v>
          </cell>
          <cell r="CN55">
            <v>23.4</v>
          </cell>
          <cell r="CV55">
            <v>7.7</v>
          </cell>
        </row>
        <row r="57">
          <cell r="CF57">
            <v>58.7</v>
          </cell>
          <cell r="CN57">
            <v>59.2</v>
          </cell>
          <cell r="CV57">
            <v>60.7</v>
          </cell>
        </row>
        <row r="72">
          <cell r="BP72" t="str">
            <v>H26</v>
          </cell>
          <cell r="BX72" t="str">
            <v>H27</v>
          </cell>
          <cell r="CF72" t="str">
            <v>H28</v>
          </cell>
          <cell r="CN72" t="str">
            <v>H29</v>
          </cell>
          <cell r="CV72" t="str">
            <v>H30</v>
          </cell>
        </row>
        <row r="73">
          <cell r="AN73" t="str">
            <v>当該団体値</v>
          </cell>
          <cell r="BP73">
            <v>85.7</v>
          </cell>
          <cell r="BX73">
            <v>71.7</v>
          </cell>
          <cell r="CF73">
            <v>47.5</v>
          </cell>
          <cell r="CN73">
            <v>35.799999999999997</v>
          </cell>
          <cell r="CV73">
            <v>19</v>
          </cell>
        </row>
        <row r="75">
          <cell r="BP75">
            <v>10.5</v>
          </cell>
          <cell r="BX75">
            <v>8.6999999999999993</v>
          </cell>
          <cell r="CF75">
            <v>7.6</v>
          </cell>
          <cell r="CN75">
            <v>6.9</v>
          </cell>
          <cell r="CV75">
            <v>6.8</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4634639</v>
      </c>
      <c r="BO4" s="423"/>
      <c r="BP4" s="423"/>
      <c r="BQ4" s="423"/>
      <c r="BR4" s="423"/>
      <c r="BS4" s="423"/>
      <c r="BT4" s="423"/>
      <c r="BU4" s="424"/>
      <c r="BV4" s="422">
        <v>4862510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4.9000000000000004</v>
      </c>
      <c r="CU4" s="604"/>
      <c r="CV4" s="604"/>
      <c r="CW4" s="604"/>
      <c r="CX4" s="604"/>
      <c r="CY4" s="604"/>
      <c r="CZ4" s="604"/>
      <c r="DA4" s="605"/>
      <c r="DB4" s="603">
        <v>7.2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4464364</v>
      </c>
      <c r="BO5" s="428"/>
      <c r="BP5" s="428"/>
      <c r="BQ5" s="428"/>
      <c r="BR5" s="428"/>
      <c r="BS5" s="428"/>
      <c r="BT5" s="428"/>
      <c r="BU5" s="429"/>
      <c r="BV5" s="427">
        <v>4616293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86.8</v>
      </c>
      <c r="CU5" s="398"/>
      <c r="CV5" s="398"/>
      <c r="CW5" s="398"/>
      <c r="CX5" s="398"/>
      <c r="CY5" s="398"/>
      <c r="CZ5" s="398"/>
      <c r="DA5" s="399"/>
      <c r="DB5" s="397">
        <v>86.6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170275</v>
      </c>
      <c r="BO6" s="428"/>
      <c r="BP6" s="428"/>
      <c r="BQ6" s="428"/>
      <c r="BR6" s="428"/>
      <c r="BS6" s="428"/>
      <c r="BT6" s="428"/>
      <c r="BU6" s="429"/>
      <c r="BV6" s="427">
        <v>246217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92.3</v>
      </c>
      <c r="CU6" s="578"/>
      <c r="CV6" s="578"/>
      <c r="CW6" s="578"/>
      <c r="CX6" s="578"/>
      <c r="CY6" s="578"/>
      <c r="CZ6" s="578"/>
      <c r="DA6" s="579"/>
      <c r="DB6" s="577">
        <v>92.5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21108</v>
      </c>
      <c r="BO7" s="428"/>
      <c r="BP7" s="428"/>
      <c r="BQ7" s="428"/>
      <c r="BR7" s="428"/>
      <c r="BS7" s="428"/>
      <c r="BT7" s="428"/>
      <c r="BU7" s="429"/>
      <c r="BV7" s="427">
        <v>24711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3055769</v>
      </c>
      <c r="CU7" s="428"/>
      <c r="CV7" s="428"/>
      <c r="CW7" s="428"/>
      <c r="CX7" s="428"/>
      <c r="CY7" s="428"/>
      <c r="CZ7" s="428"/>
      <c r="DA7" s="429"/>
      <c r="DB7" s="427">
        <v>3060089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149167</v>
      </c>
      <c r="BO8" s="428"/>
      <c r="BP8" s="428"/>
      <c r="BQ8" s="428"/>
      <c r="BR8" s="428"/>
      <c r="BS8" s="428"/>
      <c r="BT8" s="428"/>
      <c r="BU8" s="429"/>
      <c r="BV8" s="427">
        <v>221506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0.46</v>
      </c>
      <c r="CU8" s="541"/>
      <c r="CV8" s="541"/>
      <c r="CW8" s="541"/>
      <c r="CX8" s="541"/>
      <c r="CY8" s="541"/>
      <c r="CZ8" s="541"/>
      <c r="DA8" s="542"/>
      <c r="DB8" s="540">
        <v>0.47</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8206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-72339</v>
      </c>
      <c r="BO9" s="428"/>
      <c r="BP9" s="428"/>
      <c r="BQ9" s="428"/>
      <c r="BR9" s="428"/>
      <c r="BS9" s="428"/>
      <c r="BT9" s="428"/>
      <c r="BU9" s="429"/>
      <c r="BV9" s="427">
        <v>34938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10.7</v>
      </c>
      <c r="CU9" s="398"/>
      <c r="CV9" s="398"/>
      <c r="CW9" s="398"/>
      <c r="CX9" s="398"/>
      <c r="CY9" s="398"/>
      <c r="CZ9" s="398"/>
      <c r="DA9" s="399"/>
      <c r="DB9" s="397">
        <v>10.6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9073</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323129</v>
      </c>
      <c r="BO10" s="428"/>
      <c r="BP10" s="428"/>
      <c r="BQ10" s="428"/>
      <c r="BR10" s="428"/>
      <c r="BS10" s="428"/>
      <c r="BT10" s="428"/>
      <c r="BU10" s="429"/>
      <c r="BV10" s="427">
        <v>306233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115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8039</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216000</v>
      </c>
      <c r="BO12" s="428"/>
      <c r="BP12" s="428"/>
      <c r="BQ12" s="428"/>
      <c r="BR12" s="428"/>
      <c r="BS12" s="428"/>
      <c r="BT12" s="428"/>
      <c r="BU12" s="429"/>
      <c r="BV12" s="427">
        <v>243300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8000</v>
      </c>
      <c r="S13" s="531"/>
      <c r="T13" s="531"/>
      <c r="U13" s="531"/>
      <c r="V13" s="532"/>
      <c r="W13" s="518" t="s">
        <v>139</v>
      </c>
      <c r="X13" s="440"/>
      <c r="Y13" s="440"/>
      <c r="Z13" s="440"/>
      <c r="AA13" s="440"/>
      <c r="AB13" s="441"/>
      <c r="AC13" s="403">
        <v>382</v>
      </c>
      <c r="AD13" s="404"/>
      <c r="AE13" s="404"/>
      <c r="AF13" s="404"/>
      <c r="AG13" s="405"/>
      <c r="AH13" s="403">
        <v>374</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34790</v>
      </c>
      <c r="BO13" s="428"/>
      <c r="BP13" s="428"/>
      <c r="BQ13" s="428"/>
      <c r="BR13" s="428"/>
      <c r="BS13" s="428"/>
      <c r="BT13" s="428"/>
      <c r="BU13" s="429"/>
      <c r="BV13" s="427">
        <v>97871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6.8</v>
      </c>
      <c r="CU13" s="398"/>
      <c r="CV13" s="398"/>
      <c r="CW13" s="398"/>
      <c r="CX13" s="398"/>
      <c r="CY13" s="398"/>
      <c r="CZ13" s="398"/>
      <c r="DA13" s="399"/>
      <c r="DB13" s="397">
        <v>6.9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8168</v>
      </c>
      <c r="S14" s="531"/>
      <c r="T14" s="531"/>
      <c r="U14" s="531"/>
      <c r="V14" s="532"/>
      <c r="W14" s="533"/>
      <c r="X14" s="443"/>
      <c r="Y14" s="443"/>
      <c r="Z14" s="443"/>
      <c r="AA14" s="443"/>
      <c r="AB14" s="444"/>
      <c r="AC14" s="523">
        <v>10</v>
      </c>
      <c r="AD14" s="524"/>
      <c r="AE14" s="524"/>
      <c r="AF14" s="524"/>
      <c r="AG14" s="525"/>
      <c r="AH14" s="523">
        <v>9.3000000000000007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19</v>
      </c>
      <c r="CU14" s="535"/>
      <c r="CV14" s="535"/>
      <c r="CW14" s="535"/>
      <c r="CX14" s="535"/>
      <c r="CY14" s="535"/>
      <c r="CZ14" s="535"/>
      <c r="DA14" s="536"/>
      <c r="DB14" s="534">
        <v>35.799999999999997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8128</v>
      </c>
      <c r="S15" s="531"/>
      <c r="T15" s="531"/>
      <c r="U15" s="531"/>
      <c r="V15" s="532"/>
      <c r="W15" s="518" t="s">
        <v>147</v>
      </c>
      <c r="X15" s="440"/>
      <c r="Y15" s="440"/>
      <c r="Z15" s="440"/>
      <c r="AA15" s="440"/>
      <c r="AB15" s="441"/>
      <c r="AC15" s="403">
        <v>1031</v>
      </c>
      <c r="AD15" s="404"/>
      <c r="AE15" s="404"/>
      <c r="AF15" s="404"/>
      <c r="AG15" s="405"/>
      <c r="AH15" s="403">
        <v>1108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1167815</v>
      </c>
      <c r="BO15" s="423"/>
      <c r="BP15" s="423"/>
      <c r="BQ15" s="423"/>
      <c r="BR15" s="423"/>
      <c r="BS15" s="423"/>
      <c r="BT15" s="423"/>
      <c r="BU15" s="424"/>
      <c r="BV15" s="422">
        <v>1167468</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27.1</v>
      </c>
      <c r="AD16" s="524"/>
      <c r="AE16" s="524"/>
      <c r="AF16" s="524"/>
      <c r="AG16" s="525"/>
      <c r="AH16" s="523">
        <v>27.6</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2562040</v>
      </c>
      <c r="BO16" s="428"/>
      <c r="BP16" s="428"/>
      <c r="BQ16" s="428"/>
      <c r="BR16" s="428"/>
      <c r="BS16" s="428"/>
      <c r="BT16" s="428"/>
      <c r="BU16" s="429"/>
      <c r="BV16" s="427">
        <v>2553079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2393</v>
      </c>
      <c r="AD17" s="404"/>
      <c r="AE17" s="404"/>
      <c r="AF17" s="404"/>
      <c r="AG17" s="405"/>
      <c r="AH17" s="403">
        <v>2533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1477889</v>
      </c>
      <c r="BO17" s="428"/>
      <c r="BP17" s="428"/>
      <c r="BQ17" s="428"/>
      <c r="BR17" s="428"/>
      <c r="BS17" s="428"/>
      <c r="BT17" s="428"/>
      <c r="BU17" s="429"/>
      <c r="BV17" s="427">
        <v>1479732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65.510000000000005</v>
      </c>
      <c r="M18" s="492"/>
      <c r="N18" s="492"/>
      <c r="O18" s="492"/>
      <c r="P18" s="492"/>
      <c r="Q18" s="492"/>
      <c r="R18" s="493"/>
      <c r="S18" s="493"/>
      <c r="T18" s="493"/>
      <c r="U18" s="493"/>
      <c r="V18" s="494"/>
      <c r="W18" s="508"/>
      <c r="X18" s="509"/>
      <c r="Y18" s="509"/>
      <c r="Z18" s="509"/>
      <c r="AA18" s="509"/>
      <c r="AB18" s="519"/>
      <c r="AC18" s="391">
        <v>62.9</v>
      </c>
      <c r="AD18" s="392"/>
      <c r="AE18" s="392"/>
      <c r="AF18" s="392"/>
      <c r="AG18" s="495"/>
      <c r="AH18" s="391">
        <v>63.1</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2662593</v>
      </c>
      <c r="BO18" s="428"/>
      <c r="BP18" s="428"/>
      <c r="BQ18" s="428"/>
      <c r="BR18" s="428"/>
      <c r="BS18" s="428"/>
      <c r="BT18" s="428"/>
      <c r="BU18" s="429"/>
      <c r="BV18" s="427">
        <v>2676602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125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3690683</v>
      </c>
      <c r="BO19" s="428"/>
      <c r="BP19" s="428"/>
      <c r="BQ19" s="428"/>
      <c r="BR19" s="428"/>
      <c r="BS19" s="428"/>
      <c r="BT19" s="428"/>
      <c r="BU19" s="429"/>
      <c r="BV19" s="427">
        <v>3745710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2789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4194290</v>
      </c>
      <c r="BO23" s="428"/>
      <c r="BP23" s="428"/>
      <c r="BQ23" s="428"/>
      <c r="BR23" s="428"/>
      <c r="BS23" s="428"/>
      <c r="BT23" s="428"/>
      <c r="BU23" s="429"/>
      <c r="BV23" s="427">
        <v>4280389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7880</v>
      </c>
      <c r="R24" s="404"/>
      <c r="S24" s="404"/>
      <c r="T24" s="404"/>
      <c r="U24" s="404"/>
      <c r="V24" s="405"/>
      <c r="W24" s="469"/>
      <c r="X24" s="460"/>
      <c r="Y24" s="461"/>
      <c r="Z24" s="400" t="s">
        <v>171</v>
      </c>
      <c r="AA24" s="401"/>
      <c r="AB24" s="401"/>
      <c r="AC24" s="401"/>
      <c r="AD24" s="401"/>
      <c r="AE24" s="401"/>
      <c r="AF24" s="401"/>
      <c r="AG24" s="402"/>
      <c r="AH24" s="403">
        <v>106</v>
      </c>
      <c r="AI24" s="404"/>
      <c r="AJ24" s="404"/>
      <c r="AK24" s="404"/>
      <c r="AL24" s="405"/>
      <c r="AM24" s="403">
        <v>315032</v>
      </c>
      <c r="AN24" s="404"/>
      <c r="AO24" s="404"/>
      <c r="AP24" s="404"/>
      <c r="AQ24" s="404"/>
      <c r="AR24" s="405"/>
      <c r="AS24" s="403">
        <v>2972</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3677884</v>
      </c>
      <c r="BO24" s="428"/>
      <c r="BP24" s="428"/>
      <c r="BQ24" s="428"/>
      <c r="BR24" s="428"/>
      <c r="BS24" s="428"/>
      <c r="BT24" s="428"/>
      <c r="BU24" s="429"/>
      <c r="BV24" s="427">
        <v>3743740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6390</v>
      </c>
      <c r="R25" s="404"/>
      <c r="S25" s="404"/>
      <c r="T25" s="404"/>
      <c r="U25" s="404"/>
      <c r="V25" s="405"/>
      <c r="W25" s="469"/>
      <c r="X25" s="460"/>
      <c r="Y25" s="461"/>
      <c r="Z25" s="400" t="s">
        <v>174</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693982</v>
      </c>
      <c r="BO25" s="423"/>
      <c r="BP25" s="423"/>
      <c r="BQ25" s="423"/>
      <c r="BR25" s="423"/>
      <c r="BS25" s="423"/>
      <c r="BT25" s="423"/>
      <c r="BU25" s="424"/>
      <c r="BV25" s="422">
        <v>735666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5770</v>
      </c>
      <c r="R26" s="404"/>
      <c r="S26" s="404"/>
      <c r="T26" s="404"/>
      <c r="U26" s="404"/>
      <c r="V26" s="405"/>
      <c r="W26" s="469"/>
      <c r="X26" s="460"/>
      <c r="Y26" s="461"/>
      <c r="Z26" s="400" t="s">
        <v>177</v>
      </c>
      <c r="AA26" s="482"/>
      <c r="AB26" s="482"/>
      <c r="AC26" s="482"/>
      <c r="AD26" s="482"/>
      <c r="AE26" s="482"/>
      <c r="AF26" s="482"/>
      <c r="AG26" s="483"/>
      <c r="AH26" s="403">
        <v>6</v>
      </c>
      <c r="AI26" s="404"/>
      <c r="AJ26" s="404"/>
      <c r="AK26" s="404"/>
      <c r="AL26" s="405"/>
      <c r="AM26" s="403">
        <v>14796</v>
      </c>
      <c r="AN26" s="404"/>
      <c r="AO26" s="404"/>
      <c r="AP26" s="404"/>
      <c r="AQ26" s="404"/>
      <c r="AR26" s="405"/>
      <c r="AS26" s="403">
        <v>2466</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2840</v>
      </c>
      <c r="R27" s="404"/>
      <c r="S27" s="404"/>
      <c r="T27" s="404"/>
      <c r="U27" s="404"/>
      <c r="V27" s="405"/>
      <c r="W27" s="469"/>
      <c r="X27" s="460"/>
      <c r="Y27" s="461"/>
      <c r="Z27" s="400" t="s">
        <v>180</v>
      </c>
      <c r="AA27" s="401"/>
      <c r="AB27" s="401"/>
      <c r="AC27" s="401"/>
      <c r="AD27" s="401"/>
      <c r="AE27" s="401"/>
      <c r="AF27" s="401"/>
      <c r="AG27" s="402"/>
      <c r="AH27" s="403" t="s">
        <v>137</v>
      </c>
      <c r="AI27" s="404"/>
      <c r="AJ27" s="404"/>
      <c r="AK27" s="404"/>
      <c r="AL27" s="405"/>
      <c r="AM27" s="403" t="s">
        <v>137</v>
      </c>
      <c r="AN27" s="404"/>
      <c r="AO27" s="404"/>
      <c r="AP27" s="404"/>
      <c r="AQ27" s="404"/>
      <c r="AR27" s="405"/>
      <c r="AS27" s="403" t="s">
        <v>137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169627</v>
      </c>
      <c r="BO27" s="431"/>
      <c r="BP27" s="431"/>
      <c r="BQ27" s="431"/>
      <c r="BR27" s="431"/>
      <c r="BS27" s="431"/>
      <c r="BT27" s="431"/>
      <c r="BU27" s="432"/>
      <c r="BV27" s="430">
        <v>169605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2370</v>
      </c>
      <c r="R28" s="404"/>
      <c r="S28" s="404"/>
      <c r="T28" s="404"/>
      <c r="U28" s="404"/>
      <c r="V28" s="405"/>
      <c r="W28" s="469"/>
      <c r="X28" s="460"/>
      <c r="Y28" s="461"/>
      <c r="Z28" s="400" t="s">
        <v>183</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1162281</v>
      </c>
      <c r="BO28" s="423"/>
      <c r="BP28" s="423"/>
      <c r="BQ28" s="423"/>
      <c r="BR28" s="423"/>
      <c r="BS28" s="423"/>
      <c r="BT28" s="423"/>
      <c r="BU28" s="424"/>
      <c r="BV28" s="422">
        <v>1055152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11</v>
      </c>
      <c r="M29" s="404"/>
      <c r="N29" s="404"/>
      <c r="O29" s="404"/>
      <c r="P29" s="405"/>
      <c r="Q29" s="403">
        <v>2130</v>
      </c>
      <c r="R29" s="404"/>
      <c r="S29" s="404"/>
      <c r="T29" s="404"/>
      <c r="U29" s="404"/>
      <c r="V29" s="405"/>
      <c r="W29" s="470"/>
      <c r="X29" s="471"/>
      <c r="Y29" s="472"/>
      <c r="Z29" s="400" t="s">
        <v>186</v>
      </c>
      <c r="AA29" s="401"/>
      <c r="AB29" s="401"/>
      <c r="AC29" s="401"/>
      <c r="AD29" s="401"/>
      <c r="AE29" s="401"/>
      <c r="AF29" s="401"/>
      <c r="AG29" s="402"/>
      <c r="AH29" s="403">
        <v>106</v>
      </c>
      <c r="AI29" s="404"/>
      <c r="AJ29" s="404"/>
      <c r="AK29" s="404"/>
      <c r="AL29" s="405"/>
      <c r="AM29" s="403">
        <v>315032</v>
      </c>
      <c r="AN29" s="404"/>
      <c r="AO29" s="404"/>
      <c r="AP29" s="404"/>
      <c r="AQ29" s="404"/>
      <c r="AR29" s="405"/>
      <c r="AS29" s="403">
        <v>2972</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29896</v>
      </c>
      <c r="BO29" s="428"/>
      <c r="BP29" s="428"/>
      <c r="BQ29" s="428"/>
      <c r="BR29" s="428"/>
      <c r="BS29" s="428"/>
      <c r="BT29" s="428"/>
      <c r="BU29" s="429"/>
      <c r="BV29" s="427">
        <v>29890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924782</v>
      </c>
      <c r="BO30" s="431"/>
      <c r="BP30" s="431"/>
      <c r="BQ30" s="431"/>
      <c r="BR30" s="431"/>
      <c r="BS30" s="431"/>
      <c r="BT30" s="431"/>
      <c r="BU30" s="432"/>
      <c r="BV30" s="430">
        <v>946804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195</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長南町国民健康保険特別会計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長南町ガス事業会計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長南町農業集落排水事業特別会計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千葉県後期高齢者医療広域連合（一般会計）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長南町笠森霊園事業特別会計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長南町介護保険特別会計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千葉県後期高齢者医療広域連合（後期高齢者医療特別会計）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長南町後期高齢者医療特別会計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千葉県市町村総合事務組合（千葉県自治会館管理運営特別会計）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千葉県市町村総合事務組合（千葉県自治研修センター特別会計）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千葉県市町村総合事務組合（千葉県市町村交通災害共済特別会計）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九十九里地域水道企業団（水道用水供給事業会計）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長生郡市広域市町村圏組合（一般会計）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長生郡市広域市町村圏組合（火葬場・斎場事業会計）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長生郡市広域市町村圏組合（水道事業会計）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jW+XdU0LQvsNEvqLLIYeZifgx5lVAQzCXtYjymFh9CS9iIoutyDkiUf2L0O6H5xwFKTB5zBxnw6NcfBq4w0XA==" saltValue="QBiyF+aTsiwMVXaaH0FH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1103814</v>
      </c>
      <c r="S5" s="689"/>
      <c r="T5" s="689"/>
      <c r="U5" s="689"/>
      <c r="V5" s="689"/>
      <c r="W5" s="689"/>
      <c r="X5" s="689"/>
      <c r="Y5" s="735"/>
      <c r="Z5" s="753">
        <v>23.8</v>
      </c>
      <c r="AA5" s="753"/>
      <c r="AB5" s="753"/>
      <c r="AC5" s="753"/>
      <c r="AD5" s="754">
        <v>1103814</v>
      </c>
      <c r="AE5" s="754"/>
      <c r="AF5" s="754"/>
      <c r="AG5" s="754"/>
      <c r="AH5" s="754"/>
      <c r="AI5" s="754"/>
      <c r="AJ5" s="754"/>
      <c r="AK5" s="754"/>
      <c r="AL5" s="736">
        <v>38.299999999999997</v>
      </c>
      <c r="AM5" s="705"/>
      <c r="AN5" s="705"/>
      <c r="AO5" s="737"/>
      <c r="AP5" s="722" t="s">
        <v>225</v>
      </c>
      <c r="AQ5" s="723"/>
      <c r="AR5" s="723"/>
      <c r="AS5" s="723"/>
      <c r="AT5" s="723"/>
      <c r="AU5" s="723"/>
      <c r="AV5" s="723"/>
      <c r="AW5" s="723"/>
      <c r="AX5" s="723"/>
      <c r="AY5" s="723"/>
      <c r="AZ5" s="723"/>
      <c r="BA5" s="723"/>
      <c r="BB5" s="723"/>
      <c r="BC5" s="723"/>
      <c r="BD5" s="723"/>
      <c r="BE5" s="723"/>
      <c r="BF5" s="724"/>
      <c r="BG5" s="623">
        <v>1103814</v>
      </c>
      <c r="BH5" s="626"/>
      <c r="BI5" s="626"/>
      <c r="BJ5" s="626"/>
      <c r="BK5" s="626"/>
      <c r="BL5" s="626"/>
      <c r="BM5" s="626"/>
      <c r="BN5" s="627"/>
      <c r="BO5" s="685">
        <v>100</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85256</v>
      </c>
      <c r="S6" s="626"/>
      <c r="T6" s="626"/>
      <c r="U6" s="626"/>
      <c r="V6" s="626"/>
      <c r="W6" s="626"/>
      <c r="X6" s="626"/>
      <c r="Y6" s="627"/>
      <c r="Z6" s="685">
        <v>1.8</v>
      </c>
      <c r="AA6" s="685"/>
      <c r="AB6" s="685"/>
      <c r="AC6" s="685"/>
      <c r="AD6" s="686">
        <v>85256</v>
      </c>
      <c r="AE6" s="686"/>
      <c r="AF6" s="686"/>
      <c r="AG6" s="686"/>
      <c r="AH6" s="686"/>
      <c r="AI6" s="686"/>
      <c r="AJ6" s="686"/>
      <c r="AK6" s="686"/>
      <c r="AL6" s="628">
        <v>3</v>
      </c>
      <c r="AM6" s="629"/>
      <c r="AN6" s="629"/>
      <c r="AO6" s="687"/>
      <c r="AP6" s="620" t="s">
        <v>231</v>
      </c>
      <c r="AQ6" s="621"/>
      <c r="AR6" s="621"/>
      <c r="AS6" s="621"/>
      <c r="AT6" s="621"/>
      <c r="AU6" s="621"/>
      <c r="AV6" s="621"/>
      <c r="AW6" s="621"/>
      <c r="AX6" s="621"/>
      <c r="AY6" s="621"/>
      <c r="AZ6" s="621"/>
      <c r="BA6" s="621"/>
      <c r="BB6" s="621"/>
      <c r="BC6" s="621"/>
      <c r="BD6" s="621"/>
      <c r="BE6" s="621"/>
      <c r="BF6" s="622"/>
      <c r="BG6" s="623">
        <v>1103814</v>
      </c>
      <c r="BH6" s="626"/>
      <c r="BI6" s="626"/>
      <c r="BJ6" s="626"/>
      <c r="BK6" s="626"/>
      <c r="BL6" s="626"/>
      <c r="BM6" s="626"/>
      <c r="BN6" s="627"/>
      <c r="BO6" s="685">
        <v>100</v>
      </c>
      <c r="BP6" s="685"/>
      <c r="BQ6" s="685"/>
      <c r="BR6" s="685"/>
      <c r="BS6" s="686" t="s">
        <v>128</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86637</v>
      </c>
      <c r="CS6" s="626"/>
      <c r="CT6" s="626"/>
      <c r="CU6" s="626"/>
      <c r="CV6" s="626"/>
      <c r="CW6" s="626"/>
      <c r="CX6" s="626"/>
      <c r="CY6" s="627"/>
      <c r="CZ6" s="736">
        <v>1.9</v>
      </c>
      <c r="DA6" s="705"/>
      <c r="DB6" s="705"/>
      <c r="DC6" s="739"/>
      <c r="DD6" s="631" t="s">
        <v>128</v>
      </c>
      <c r="DE6" s="626"/>
      <c r="DF6" s="626"/>
      <c r="DG6" s="626"/>
      <c r="DH6" s="626"/>
      <c r="DI6" s="626"/>
      <c r="DJ6" s="626"/>
      <c r="DK6" s="626"/>
      <c r="DL6" s="626"/>
      <c r="DM6" s="626"/>
      <c r="DN6" s="626"/>
      <c r="DO6" s="626"/>
      <c r="DP6" s="627"/>
      <c r="DQ6" s="631">
        <v>86637</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1163</v>
      </c>
      <c r="S7" s="626"/>
      <c r="T7" s="626"/>
      <c r="U7" s="626"/>
      <c r="V7" s="626"/>
      <c r="W7" s="626"/>
      <c r="X7" s="626"/>
      <c r="Y7" s="627"/>
      <c r="Z7" s="685">
        <v>0</v>
      </c>
      <c r="AA7" s="685"/>
      <c r="AB7" s="685"/>
      <c r="AC7" s="685"/>
      <c r="AD7" s="686">
        <v>1163</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397860</v>
      </c>
      <c r="BH7" s="626"/>
      <c r="BI7" s="626"/>
      <c r="BJ7" s="626"/>
      <c r="BK7" s="626"/>
      <c r="BL7" s="626"/>
      <c r="BM7" s="626"/>
      <c r="BN7" s="627"/>
      <c r="BO7" s="685">
        <v>36</v>
      </c>
      <c r="BP7" s="685"/>
      <c r="BQ7" s="685"/>
      <c r="BR7" s="685"/>
      <c r="BS7" s="686" t="s">
        <v>137</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1240953</v>
      </c>
      <c r="CS7" s="626"/>
      <c r="CT7" s="626"/>
      <c r="CU7" s="626"/>
      <c r="CV7" s="626"/>
      <c r="CW7" s="626"/>
      <c r="CX7" s="626"/>
      <c r="CY7" s="627"/>
      <c r="CZ7" s="685">
        <v>27.8</v>
      </c>
      <c r="DA7" s="685"/>
      <c r="DB7" s="685"/>
      <c r="DC7" s="685"/>
      <c r="DD7" s="631">
        <v>25252</v>
      </c>
      <c r="DE7" s="626"/>
      <c r="DF7" s="626"/>
      <c r="DG7" s="626"/>
      <c r="DH7" s="626"/>
      <c r="DI7" s="626"/>
      <c r="DJ7" s="626"/>
      <c r="DK7" s="626"/>
      <c r="DL7" s="626"/>
      <c r="DM7" s="626"/>
      <c r="DN7" s="626"/>
      <c r="DO7" s="626"/>
      <c r="DP7" s="627"/>
      <c r="DQ7" s="631">
        <v>1038882</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3804</v>
      </c>
      <c r="S8" s="626"/>
      <c r="T8" s="626"/>
      <c r="U8" s="626"/>
      <c r="V8" s="626"/>
      <c r="W8" s="626"/>
      <c r="X8" s="626"/>
      <c r="Y8" s="627"/>
      <c r="Z8" s="685">
        <v>0.1</v>
      </c>
      <c r="AA8" s="685"/>
      <c r="AB8" s="685"/>
      <c r="AC8" s="685"/>
      <c r="AD8" s="686">
        <v>3804</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14380</v>
      </c>
      <c r="BH8" s="626"/>
      <c r="BI8" s="626"/>
      <c r="BJ8" s="626"/>
      <c r="BK8" s="626"/>
      <c r="BL8" s="626"/>
      <c r="BM8" s="626"/>
      <c r="BN8" s="627"/>
      <c r="BO8" s="685">
        <v>1.3</v>
      </c>
      <c r="BP8" s="685"/>
      <c r="BQ8" s="685"/>
      <c r="BR8" s="685"/>
      <c r="BS8" s="631" t="s">
        <v>226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926136</v>
      </c>
      <c r="CS8" s="626"/>
      <c r="CT8" s="626"/>
      <c r="CU8" s="626"/>
      <c r="CV8" s="626"/>
      <c r="CW8" s="626"/>
      <c r="CX8" s="626"/>
      <c r="CY8" s="627"/>
      <c r="CZ8" s="685">
        <v>20.7</v>
      </c>
      <c r="DA8" s="685"/>
      <c r="DB8" s="685"/>
      <c r="DC8" s="685"/>
      <c r="DD8" s="631">
        <v>4147</v>
      </c>
      <c r="DE8" s="626"/>
      <c r="DF8" s="626"/>
      <c r="DG8" s="626"/>
      <c r="DH8" s="626"/>
      <c r="DI8" s="626"/>
      <c r="DJ8" s="626"/>
      <c r="DK8" s="626"/>
      <c r="DL8" s="626"/>
      <c r="DM8" s="626"/>
      <c r="DN8" s="626"/>
      <c r="DO8" s="626"/>
      <c r="DP8" s="627"/>
      <c r="DQ8" s="631">
        <v>649912</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3471</v>
      </c>
      <c r="S9" s="626"/>
      <c r="T9" s="626"/>
      <c r="U9" s="626"/>
      <c r="V9" s="626"/>
      <c r="W9" s="626"/>
      <c r="X9" s="626"/>
      <c r="Y9" s="627"/>
      <c r="Z9" s="685">
        <v>0.1</v>
      </c>
      <c r="AA9" s="685"/>
      <c r="AB9" s="685"/>
      <c r="AC9" s="685"/>
      <c r="AD9" s="686">
        <v>3471</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319398</v>
      </c>
      <c r="BH9" s="626"/>
      <c r="BI9" s="626"/>
      <c r="BJ9" s="626"/>
      <c r="BK9" s="626"/>
      <c r="BL9" s="626"/>
      <c r="BM9" s="626"/>
      <c r="BN9" s="627"/>
      <c r="BO9" s="685">
        <v>28.9</v>
      </c>
      <c r="BP9" s="685"/>
      <c r="BQ9" s="685"/>
      <c r="BR9" s="685"/>
      <c r="BS9" s="631" t="s">
        <v>226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372479</v>
      </c>
      <c r="CS9" s="626"/>
      <c r="CT9" s="626"/>
      <c r="CU9" s="626"/>
      <c r="CV9" s="626"/>
      <c r="CW9" s="626"/>
      <c r="CX9" s="626"/>
      <c r="CY9" s="627"/>
      <c r="CZ9" s="685">
        <v>8.3000000000000007</v>
      </c>
      <c r="DA9" s="685"/>
      <c r="DB9" s="685"/>
      <c r="DC9" s="685"/>
      <c r="DD9" s="631">
        <v>15051</v>
      </c>
      <c r="DE9" s="626"/>
      <c r="DF9" s="626"/>
      <c r="DG9" s="626"/>
      <c r="DH9" s="626"/>
      <c r="DI9" s="626"/>
      <c r="DJ9" s="626"/>
      <c r="DK9" s="626"/>
      <c r="DL9" s="626"/>
      <c r="DM9" s="626"/>
      <c r="DN9" s="626"/>
      <c r="DO9" s="626"/>
      <c r="DP9" s="627"/>
      <c r="DQ9" s="631">
        <v>333683</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226</v>
      </c>
      <c r="AA10" s="685"/>
      <c r="AB10" s="685"/>
      <c r="AC10" s="685"/>
      <c r="AD10" s="686" t="s">
        <v>226</v>
      </c>
      <c r="AE10" s="686"/>
      <c r="AF10" s="686"/>
      <c r="AG10" s="686"/>
      <c r="AH10" s="686"/>
      <c r="AI10" s="686"/>
      <c r="AJ10" s="686"/>
      <c r="AK10" s="686"/>
      <c r="AL10" s="628" t="s">
        <v>226</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30299</v>
      </c>
      <c r="BH10" s="626"/>
      <c r="BI10" s="626"/>
      <c r="BJ10" s="626"/>
      <c r="BK10" s="626"/>
      <c r="BL10" s="626"/>
      <c r="BM10" s="626"/>
      <c r="BN10" s="627"/>
      <c r="BO10" s="685">
        <v>2.7</v>
      </c>
      <c r="BP10" s="685"/>
      <c r="BQ10" s="685"/>
      <c r="BR10" s="685"/>
      <c r="BS10" s="631" t="s">
        <v>128</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226</v>
      </c>
      <c r="CS10" s="626"/>
      <c r="CT10" s="626"/>
      <c r="CU10" s="626"/>
      <c r="CV10" s="626"/>
      <c r="CW10" s="626"/>
      <c r="CX10" s="626"/>
      <c r="CY10" s="627"/>
      <c r="CZ10" s="685" t="s">
        <v>128</v>
      </c>
      <c r="DA10" s="685"/>
      <c r="DB10" s="685"/>
      <c r="DC10" s="685"/>
      <c r="DD10" s="631" t="s">
        <v>137</v>
      </c>
      <c r="DE10" s="626"/>
      <c r="DF10" s="626"/>
      <c r="DG10" s="626"/>
      <c r="DH10" s="626"/>
      <c r="DI10" s="626"/>
      <c r="DJ10" s="626"/>
      <c r="DK10" s="626"/>
      <c r="DL10" s="626"/>
      <c r="DM10" s="626"/>
      <c r="DN10" s="626"/>
      <c r="DO10" s="626"/>
      <c r="DP10" s="627"/>
      <c r="DQ10" s="631" t="s">
        <v>128</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226</v>
      </c>
      <c r="AA11" s="685"/>
      <c r="AB11" s="685"/>
      <c r="AC11" s="685"/>
      <c r="AD11" s="686" t="s">
        <v>226</v>
      </c>
      <c r="AE11" s="686"/>
      <c r="AF11" s="686"/>
      <c r="AG11" s="686"/>
      <c r="AH11" s="686"/>
      <c r="AI11" s="686"/>
      <c r="AJ11" s="686"/>
      <c r="AK11" s="686"/>
      <c r="AL11" s="628" t="s">
        <v>128</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33783</v>
      </c>
      <c r="BH11" s="626"/>
      <c r="BI11" s="626"/>
      <c r="BJ11" s="626"/>
      <c r="BK11" s="626"/>
      <c r="BL11" s="626"/>
      <c r="BM11" s="626"/>
      <c r="BN11" s="627"/>
      <c r="BO11" s="685">
        <v>3.1</v>
      </c>
      <c r="BP11" s="685"/>
      <c r="BQ11" s="685"/>
      <c r="BR11" s="685"/>
      <c r="BS11" s="631" t="s">
        <v>128</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453325</v>
      </c>
      <c r="CS11" s="626"/>
      <c r="CT11" s="626"/>
      <c r="CU11" s="626"/>
      <c r="CV11" s="626"/>
      <c r="CW11" s="626"/>
      <c r="CX11" s="626"/>
      <c r="CY11" s="627"/>
      <c r="CZ11" s="685">
        <v>10.199999999999999</v>
      </c>
      <c r="DA11" s="685"/>
      <c r="DB11" s="685"/>
      <c r="DC11" s="685"/>
      <c r="DD11" s="631">
        <v>100989</v>
      </c>
      <c r="DE11" s="626"/>
      <c r="DF11" s="626"/>
      <c r="DG11" s="626"/>
      <c r="DH11" s="626"/>
      <c r="DI11" s="626"/>
      <c r="DJ11" s="626"/>
      <c r="DK11" s="626"/>
      <c r="DL11" s="626"/>
      <c r="DM11" s="626"/>
      <c r="DN11" s="626"/>
      <c r="DO11" s="626"/>
      <c r="DP11" s="627"/>
      <c r="DQ11" s="631">
        <v>328809</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158266</v>
      </c>
      <c r="S12" s="626"/>
      <c r="T12" s="626"/>
      <c r="U12" s="626"/>
      <c r="V12" s="626"/>
      <c r="W12" s="626"/>
      <c r="X12" s="626"/>
      <c r="Y12" s="627"/>
      <c r="Z12" s="685">
        <v>3.4</v>
      </c>
      <c r="AA12" s="685"/>
      <c r="AB12" s="685"/>
      <c r="AC12" s="685"/>
      <c r="AD12" s="686">
        <v>158266</v>
      </c>
      <c r="AE12" s="686"/>
      <c r="AF12" s="686"/>
      <c r="AG12" s="686"/>
      <c r="AH12" s="686"/>
      <c r="AI12" s="686"/>
      <c r="AJ12" s="686"/>
      <c r="AK12" s="686"/>
      <c r="AL12" s="628">
        <v>5.5</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621435</v>
      </c>
      <c r="BH12" s="626"/>
      <c r="BI12" s="626"/>
      <c r="BJ12" s="626"/>
      <c r="BK12" s="626"/>
      <c r="BL12" s="626"/>
      <c r="BM12" s="626"/>
      <c r="BN12" s="627"/>
      <c r="BO12" s="685">
        <v>56.3</v>
      </c>
      <c r="BP12" s="685"/>
      <c r="BQ12" s="685"/>
      <c r="BR12" s="685"/>
      <c r="BS12" s="631" t="s">
        <v>226</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111603</v>
      </c>
      <c r="CS12" s="626"/>
      <c r="CT12" s="626"/>
      <c r="CU12" s="626"/>
      <c r="CV12" s="626"/>
      <c r="CW12" s="626"/>
      <c r="CX12" s="626"/>
      <c r="CY12" s="627"/>
      <c r="CZ12" s="685">
        <v>2.5</v>
      </c>
      <c r="DA12" s="685"/>
      <c r="DB12" s="685"/>
      <c r="DC12" s="685"/>
      <c r="DD12" s="631">
        <v>57185</v>
      </c>
      <c r="DE12" s="626"/>
      <c r="DF12" s="626"/>
      <c r="DG12" s="626"/>
      <c r="DH12" s="626"/>
      <c r="DI12" s="626"/>
      <c r="DJ12" s="626"/>
      <c r="DK12" s="626"/>
      <c r="DL12" s="626"/>
      <c r="DM12" s="626"/>
      <c r="DN12" s="626"/>
      <c r="DO12" s="626"/>
      <c r="DP12" s="627"/>
      <c r="DQ12" s="631">
        <v>87895</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97742</v>
      </c>
      <c r="S13" s="626"/>
      <c r="T13" s="626"/>
      <c r="U13" s="626"/>
      <c r="V13" s="626"/>
      <c r="W13" s="626"/>
      <c r="X13" s="626"/>
      <c r="Y13" s="627"/>
      <c r="Z13" s="685">
        <v>2.1</v>
      </c>
      <c r="AA13" s="685"/>
      <c r="AB13" s="685"/>
      <c r="AC13" s="685"/>
      <c r="AD13" s="686">
        <v>97742</v>
      </c>
      <c r="AE13" s="686"/>
      <c r="AF13" s="686"/>
      <c r="AG13" s="686"/>
      <c r="AH13" s="686"/>
      <c r="AI13" s="686"/>
      <c r="AJ13" s="686"/>
      <c r="AK13" s="686"/>
      <c r="AL13" s="628">
        <v>3.4</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621380</v>
      </c>
      <c r="BH13" s="626"/>
      <c r="BI13" s="626"/>
      <c r="BJ13" s="626"/>
      <c r="BK13" s="626"/>
      <c r="BL13" s="626"/>
      <c r="BM13" s="626"/>
      <c r="BN13" s="627"/>
      <c r="BO13" s="685">
        <v>56.3</v>
      </c>
      <c r="BP13" s="685"/>
      <c r="BQ13" s="685"/>
      <c r="BR13" s="685"/>
      <c r="BS13" s="631" t="s">
        <v>226</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346427</v>
      </c>
      <c r="CS13" s="626"/>
      <c r="CT13" s="626"/>
      <c r="CU13" s="626"/>
      <c r="CV13" s="626"/>
      <c r="CW13" s="626"/>
      <c r="CX13" s="626"/>
      <c r="CY13" s="627"/>
      <c r="CZ13" s="685">
        <v>7.8</v>
      </c>
      <c r="DA13" s="685"/>
      <c r="DB13" s="685"/>
      <c r="DC13" s="685"/>
      <c r="DD13" s="631">
        <v>289122</v>
      </c>
      <c r="DE13" s="626"/>
      <c r="DF13" s="626"/>
      <c r="DG13" s="626"/>
      <c r="DH13" s="626"/>
      <c r="DI13" s="626"/>
      <c r="DJ13" s="626"/>
      <c r="DK13" s="626"/>
      <c r="DL13" s="626"/>
      <c r="DM13" s="626"/>
      <c r="DN13" s="626"/>
      <c r="DO13" s="626"/>
      <c r="DP13" s="627"/>
      <c r="DQ13" s="631">
        <v>112696</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226</v>
      </c>
      <c r="S14" s="626"/>
      <c r="T14" s="626"/>
      <c r="U14" s="626"/>
      <c r="V14" s="626"/>
      <c r="W14" s="626"/>
      <c r="X14" s="626"/>
      <c r="Y14" s="627"/>
      <c r="Z14" s="685" t="s">
        <v>226</v>
      </c>
      <c r="AA14" s="685"/>
      <c r="AB14" s="685"/>
      <c r="AC14" s="685"/>
      <c r="AD14" s="686" t="s">
        <v>226</v>
      </c>
      <c r="AE14" s="686"/>
      <c r="AF14" s="686"/>
      <c r="AG14" s="686"/>
      <c r="AH14" s="686"/>
      <c r="AI14" s="686"/>
      <c r="AJ14" s="686"/>
      <c r="AK14" s="686"/>
      <c r="AL14" s="628" t="s">
        <v>137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30347</v>
      </c>
      <c r="BH14" s="626"/>
      <c r="BI14" s="626"/>
      <c r="BJ14" s="626"/>
      <c r="BK14" s="626"/>
      <c r="BL14" s="626"/>
      <c r="BM14" s="626"/>
      <c r="BN14" s="627"/>
      <c r="BO14" s="685">
        <v>2.7</v>
      </c>
      <c r="BP14" s="685"/>
      <c r="BQ14" s="685"/>
      <c r="BR14" s="685"/>
      <c r="BS14" s="631" t="s">
        <v>226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170508</v>
      </c>
      <c r="CS14" s="626"/>
      <c r="CT14" s="626"/>
      <c r="CU14" s="626"/>
      <c r="CV14" s="626"/>
      <c r="CW14" s="626"/>
      <c r="CX14" s="626"/>
      <c r="CY14" s="627"/>
      <c r="CZ14" s="685">
        <v>3.8</v>
      </c>
      <c r="DA14" s="685"/>
      <c r="DB14" s="685"/>
      <c r="DC14" s="685"/>
      <c r="DD14" s="631">
        <v>7938</v>
      </c>
      <c r="DE14" s="626"/>
      <c r="DF14" s="626"/>
      <c r="DG14" s="626"/>
      <c r="DH14" s="626"/>
      <c r="DI14" s="626"/>
      <c r="DJ14" s="626"/>
      <c r="DK14" s="626"/>
      <c r="DL14" s="626"/>
      <c r="DM14" s="626"/>
      <c r="DN14" s="626"/>
      <c r="DO14" s="626"/>
      <c r="DP14" s="627"/>
      <c r="DQ14" s="631">
        <v>169851</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31077</v>
      </c>
      <c r="S15" s="626"/>
      <c r="T15" s="626"/>
      <c r="U15" s="626"/>
      <c r="V15" s="626"/>
      <c r="W15" s="626"/>
      <c r="X15" s="626"/>
      <c r="Y15" s="627"/>
      <c r="Z15" s="685">
        <v>0.7</v>
      </c>
      <c r="AA15" s="685"/>
      <c r="AB15" s="685"/>
      <c r="AC15" s="685"/>
      <c r="AD15" s="686">
        <v>31077</v>
      </c>
      <c r="AE15" s="686"/>
      <c r="AF15" s="686"/>
      <c r="AG15" s="686"/>
      <c r="AH15" s="686"/>
      <c r="AI15" s="686"/>
      <c r="AJ15" s="686"/>
      <c r="AK15" s="686"/>
      <c r="AL15" s="628">
        <v>1.1000000000000001</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45599</v>
      </c>
      <c r="BH15" s="626"/>
      <c r="BI15" s="626"/>
      <c r="BJ15" s="626"/>
      <c r="BK15" s="626"/>
      <c r="BL15" s="626"/>
      <c r="BM15" s="626"/>
      <c r="BN15" s="627"/>
      <c r="BO15" s="685">
        <v>4.0999999999999996</v>
      </c>
      <c r="BP15" s="685"/>
      <c r="BQ15" s="685"/>
      <c r="BR15" s="685"/>
      <c r="BS15" s="631" t="s">
        <v>128</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351716</v>
      </c>
      <c r="CS15" s="626"/>
      <c r="CT15" s="626"/>
      <c r="CU15" s="626"/>
      <c r="CV15" s="626"/>
      <c r="CW15" s="626"/>
      <c r="CX15" s="626"/>
      <c r="CY15" s="627"/>
      <c r="CZ15" s="685">
        <v>7.9</v>
      </c>
      <c r="DA15" s="685"/>
      <c r="DB15" s="685"/>
      <c r="DC15" s="685"/>
      <c r="DD15" s="631">
        <v>11782</v>
      </c>
      <c r="DE15" s="626"/>
      <c r="DF15" s="626"/>
      <c r="DG15" s="626"/>
      <c r="DH15" s="626"/>
      <c r="DI15" s="626"/>
      <c r="DJ15" s="626"/>
      <c r="DK15" s="626"/>
      <c r="DL15" s="626"/>
      <c r="DM15" s="626"/>
      <c r="DN15" s="626"/>
      <c r="DO15" s="626"/>
      <c r="DP15" s="627"/>
      <c r="DQ15" s="631">
        <v>318654</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226</v>
      </c>
      <c r="S16" s="626"/>
      <c r="T16" s="626"/>
      <c r="U16" s="626"/>
      <c r="V16" s="626"/>
      <c r="W16" s="626"/>
      <c r="X16" s="626"/>
      <c r="Y16" s="627"/>
      <c r="Z16" s="685" t="s">
        <v>226</v>
      </c>
      <c r="AA16" s="685"/>
      <c r="AB16" s="685"/>
      <c r="AC16" s="685"/>
      <c r="AD16" s="686" t="s">
        <v>226</v>
      </c>
      <c r="AE16" s="686"/>
      <c r="AF16" s="686"/>
      <c r="AG16" s="686"/>
      <c r="AH16" s="686"/>
      <c r="AI16" s="686"/>
      <c r="AJ16" s="686"/>
      <c r="AK16" s="686"/>
      <c r="AL16" s="628" t="s">
        <v>226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v>8573</v>
      </c>
      <c r="BH16" s="626"/>
      <c r="BI16" s="626"/>
      <c r="BJ16" s="626"/>
      <c r="BK16" s="626"/>
      <c r="BL16" s="626"/>
      <c r="BM16" s="626"/>
      <c r="BN16" s="627"/>
      <c r="BO16" s="685">
        <v>0.8</v>
      </c>
      <c r="BP16" s="685"/>
      <c r="BQ16" s="685"/>
      <c r="BR16" s="685"/>
      <c r="BS16" s="631" t="s">
        <v>128</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11418</v>
      </c>
      <c r="CS16" s="626"/>
      <c r="CT16" s="626"/>
      <c r="CU16" s="626"/>
      <c r="CV16" s="626"/>
      <c r="CW16" s="626"/>
      <c r="CX16" s="626"/>
      <c r="CY16" s="627"/>
      <c r="CZ16" s="685">
        <v>0.3</v>
      </c>
      <c r="DA16" s="685"/>
      <c r="DB16" s="685"/>
      <c r="DC16" s="685"/>
      <c r="DD16" s="631" t="s">
        <v>226</v>
      </c>
      <c r="DE16" s="626"/>
      <c r="DF16" s="626"/>
      <c r="DG16" s="626"/>
      <c r="DH16" s="626"/>
      <c r="DI16" s="626"/>
      <c r="DJ16" s="626"/>
      <c r="DK16" s="626"/>
      <c r="DL16" s="626"/>
      <c r="DM16" s="626"/>
      <c r="DN16" s="626"/>
      <c r="DO16" s="626"/>
      <c r="DP16" s="627"/>
      <c r="DQ16" s="631">
        <v>227</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2367</v>
      </c>
      <c r="S17" s="626"/>
      <c r="T17" s="626"/>
      <c r="U17" s="626"/>
      <c r="V17" s="626"/>
      <c r="W17" s="626"/>
      <c r="X17" s="626"/>
      <c r="Y17" s="627"/>
      <c r="Z17" s="685">
        <v>0.1</v>
      </c>
      <c r="AA17" s="685"/>
      <c r="AB17" s="685"/>
      <c r="AC17" s="685"/>
      <c r="AD17" s="686">
        <v>2367</v>
      </c>
      <c r="AE17" s="686"/>
      <c r="AF17" s="686"/>
      <c r="AG17" s="686"/>
      <c r="AH17" s="686"/>
      <c r="AI17" s="686"/>
      <c r="AJ17" s="686"/>
      <c r="AK17" s="686"/>
      <c r="AL17" s="628">
        <v>0.1</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226</v>
      </c>
      <c r="BH17" s="626"/>
      <c r="BI17" s="626"/>
      <c r="BJ17" s="626"/>
      <c r="BK17" s="626"/>
      <c r="BL17" s="626"/>
      <c r="BM17" s="626"/>
      <c r="BN17" s="627"/>
      <c r="BO17" s="685" t="s">
        <v>226</v>
      </c>
      <c r="BP17" s="685"/>
      <c r="BQ17" s="685"/>
      <c r="BR17" s="685"/>
      <c r="BS17" s="631" t="s">
        <v>128</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393162</v>
      </c>
      <c r="CS17" s="626"/>
      <c r="CT17" s="626"/>
      <c r="CU17" s="626"/>
      <c r="CV17" s="626"/>
      <c r="CW17" s="626"/>
      <c r="CX17" s="626"/>
      <c r="CY17" s="627"/>
      <c r="CZ17" s="685">
        <v>8.8000000000000007</v>
      </c>
      <c r="DA17" s="685"/>
      <c r="DB17" s="685"/>
      <c r="DC17" s="685"/>
      <c r="DD17" s="631" t="s">
        <v>128</v>
      </c>
      <c r="DE17" s="626"/>
      <c r="DF17" s="626"/>
      <c r="DG17" s="626"/>
      <c r="DH17" s="626"/>
      <c r="DI17" s="626"/>
      <c r="DJ17" s="626"/>
      <c r="DK17" s="626"/>
      <c r="DL17" s="626"/>
      <c r="DM17" s="626"/>
      <c r="DN17" s="626"/>
      <c r="DO17" s="626"/>
      <c r="DP17" s="627"/>
      <c r="DQ17" s="631">
        <v>393162</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1514235</v>
      </c>
      <c r="S18" s="626"/>
      <c r="T18" s="626"/>
      <c r="U18" s="626"/>
      <c r="V18" s="626"/>
      <c r="W18" s="626"/>
      <c r="X18" s="626"/>
      <c r="Y18" s="627"/>
      <c r="Z18" s="685">
        <v>32.700000000000003</v>
      </c>
      <c r="AA18" s="685"/>
      <c r="AB18" s="685"/>
      <c r="AC18" s="685"/>
      <c r="AD18" s="686">
        <v>1394225</v>
      </c>
      <c r="AE18" s="686"/>
      <c r="AF18" s="686"/>
      <c r="AG18" s="686"/>
      <c r="AH18" s="686"/>
      <c r="AI18" s="686"/>
      <c r="AJ18" s="686"/>
      <c r="AK18" s="686"/>
      <c r="AL18" s="628">
        <v>48.3</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226</v>
      </c>
      <c r="BP18" s="685"/>
      <c r="BQ18" s="685"/>
      <c r="BR18" s="685"/>
      <c r="BS18" s="631" t="s">
        <v>226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226</v>
      </c>
      <c r="DA18" s="685"/>
      <c r="DB18" s="685"/>
      <c r="DC18" s="685"/>
      <c r="DD18" s="631" t="s">
        <v>128</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1394225</v>
      </c>
      <c r="S19" s="626"/>
      <c r="T19" s="626"/>
      <c r="U19" s="626"/>
      <c r="V19" s="626"/>
      <c r="W19" s="626"/>
      <c r="X19" s="626"/>
      <c r="Y19" s="627"/>
      <c r="Z19" s="685">
        <v>30.1</v>
      </c>
      <c r="AA19" s="685"/>
      <c r="AB19" s="685"/>
      <c r="AC19" s="685"/>
      <c r="AD19" s="686">
        <v>1394225</v>
      </c>
      <c r="AE19" s="686"/>
      <c r="AF19" s="686"/>
      <c r="AG19" s="686"/>
      <c r="AH19" s="686"/>
      <c r="AI19" s="686"/>
      <c r="AJ19" s="686"/>
      <c r="AK19" s="686"/>
      <c r="AL19" s="628">
        <v>48.3</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226</v>
      </c>
      <c r="BH19" s="626"/>
      <c r="BI19" s="626"/>
      <c r="BJ19" s="626"/>
      <c r="BK19" s="626"/>
      <c r="BL19" s="626"/>
      <c r="BM19" s="626"/>
      <c r="BN19" s="627"/>
      <c r="BO19" s="685" t="s">
        <v>128</v>
      </c>
      <c r="BP19" s="685"/>
      <c r="BQ19" s="685"/>
      <c r="BR19" s="685"/>
      <c r="BS19" s="631" t="s">
        <v>226</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226</v>
      </c>
      <c r="DA19" s="685"/>
      <c r="DB19" s="685"/>
      <c r="DC19" s="685"/>
      <c r="DD19" s="631" t="s">
        <v>128</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120010</v>
      </c>
      <c r="S20" s="626"/>
      <c r="T20" s="626"/>
      <c r="U20" s="626"/>
      <c r="V20" s="626"/>
      <c r="W20" s="626"/>
      <c r="X20" s="626"/>
      <c r="Y20" s="627"/>
      <c r="Z20" s="685">
        <v>2.6</v>
      </c>
      <c r="AA20" s="685"/>
      <c r="AB20" s="685"/>
      <c r="AC20" s="685"/>
      <c r="AD20" s="686" t="s">
        <v>226</v>
      </c>
      <c r="AE20" s="686"/>
      <c r="AF20" s="686"/>
      <c r="AG20" s="686"/>
      <c r="AH20" s="686"/>
      <c r="AI20" s="686"/>
      <c r="AJ20" s="686"/>
      <c r="AK20" s="686"/>
      <c r="AL20" s="628" t="s">
        <v>226</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128</v>
      </c>
      <c r="BP20" s="685"/>
      <c r="BQ20" s="685"/>
      <c r="BR20" s="685"/>
      <c r="BS20" s="631" t="s">
        <v>226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4464364</v>
      </c>
      <c r="CS20" s="626"/>
      <c r="CT20" s="626"/>
      <c r="CU20" s="626"/>
      <c r="CV20" s="626"/>
      <c r="CW20" s="626"/>
      <c r="CX20" s="626"/>
      <c r="CY20" s="627"/>
      <c r="CZ20" s="685">
        <v>100</v>
      </c>
      <c r="DA20" s="685"/>
      <c r="DB20" s="685"/>
      <c r="DC20" s="685"/>
      <c r="DD20" s="631">
        <v>511466</v>
      </c>
      <c r="DE20" s="626"/>
      <c r="DF20" s="626"/>
      <c r="DG20" s="626"/>
      <c r="DH20" s="626"/>
      <c r="DI20" s="626"/>
      <c r="DJ20" s="626"/>
      <c r="DK20" s="626"/>
      <c r="DL20" s="626"/>
      <c r="DM20" s="626"/>
      <c r="DN20" s="626"/>
      <c r="DO20" s="626"/>
      <c r="DP20" s="627"/>
      <c r="DQ20" s="631">
        <v>3520408</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226</v>
      </c>
      <c r="AA21" s="685"/>
      <c r="AB21" s="685"/>
      <c r="AC21" s="685"/>
      <c r="AD21" s="686" t="s">
        <v>128</v>
      </c>
      <c r="AE21" s="686"/>
      <c r="AF21" s="686"/>
      <c r="AG21" s="686"/>
      <c r="AH21" s="686"/>
      <c r="AI21" s="686"/>
      <c r="AJ21" s="686"/>
      <c r="AK21" s="686"/>
      <c r="AL21" s="628" t="s">
        <v>226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226</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3001195</v>
      </c>
      <c r="S22" s="626"/>
      <c r="T22" s="626"/>
      <c r="U22" s="626"/>
      <c r="V22" s="626"/>
      <c r="W22" s="626"/>
      <c r="X22" s="626"/>
      <c r="Y22" s="627"/>
      <c r="Z22" s="685">
        <v>64.8</v>
      </c>
      <c r="AA22" s="685"/>
      <c r="AB22" s="685"/>
      <c r="AC22" s="685"/>
      <c r="AD22" s="686">
        <v>2881185</v>
      </c>
      <c r="AE22" s="686"/>
      <c r="AF22" s="686"/>
      <c r="AG22" s="686"/>
      <c r="AH22" s="686"/>
      <c r="AI22" s="686"/>
      <c r="AJ22" s="686"/>
      <c r="AK22" s="686"/>
      <c r="AL22" s="628">
        <v>99.9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226</v>
      </c>
      <c r="BH22" s="626"/>
      <c r="BI22" s="626"/>
      <c r="BJ22" s="626"/>
      <c r="BK22" s="626"/>
      <c r="BL22" s="626"/>
      <c r="BM22" s="626"/>
      <c r="BN22" s="627"/>
      <c r="BO22" s="685" t="s">
        <v>226</v>
      </c>
      <c r="BP22" s="685"/>
      <c r="BQ22" s="685"/>
      <c r="BR22" s="685"/>
      <c r="BS22" s="631" t="s">
        <v>128</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1885</v>
      </c>
      <c r="S23" s="626"/>
      <c r="T23" s="626"/>
      <c r="U23" s="626"/>
      <c r="V23" s="626"/>
      <c r="W23" s="626"/>
      <c r="X23" s="626"/>
      <c r="Y23" s="627"/>
      <c r="Z23" s="685">
        <v>0</v>
      </c>
      <c r="AA23" s="685"/>
      <c r="AB23" s="685"/>
      <c r="AC23" s="685"/>
      <c r="AD23" s="686">
        <v>1885</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128</v>
      </c>
      <c r="BP23" s="685"/>
      <c r="BQ23" s="685"/>
      <c r="BR23" s="685"/>
      <c r="BS23" s="631" t="s">
        <v>137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26954</v>
      </c>
      <c r="S24" s="626"/>
      <c r="T24" s="626"/>
      <c r="U24" s="626"/>
      <c r="V24" s="626"/>
      <c r="W24" s="626"/>
      <c r="X24" s="626"/>
      <c r="Y24" s="627"/>
      <c r="Z24" s="685">
        <v>0.6</v>
      </c>
      <c r="AA24" s="685"/>
      <c r="AB24" s="685"/>
      <c r="AC24" s="685"/>
      <c r="AD24" s="686" t="s">
        <v>128</v>
      </c>
      <c r="AE24" s="686"/>
      <c r="AF24" s="686"/>
      <c r="AG24" s="686"/>
      <c r="AH24" s="686"/>
      <c r="AI24" s="686"/>
      <c r="AJ24" s="686"/>
      <c r="AK24" s="686"/>
      <c r="AL24" s="628" t="s">
        <v>226</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226</v>
      </c>
      <c r="BH24" s="626"/>
      <c r="BI24" s="626"/>
      <c r="BJ24" s="626"/>
      <c r="BK24" s="626"/>
      <c r="BL24" s="626"/>
      <c r="BM24" s="626"/>
      <c r="BN24" s="627"/>
      <c r="BO24" s="685" t="s">
        <v>128</v>
      </c>
      <c r="BP24" s="685"/>
      <c r="BQ24" s="685"/>
      <c r="BR24" s="685"/>
      <c r="BS24" s="631" t="s">
        <v>137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1662836</v>
      </c>
      <c r="CS24" s="689"/>
      <c r="CT24" s="689"/>
      <c r="CU24" s="689"/>
      <c r="CV24" s="689"/>
      <c r="CW24" s="689"/>
      <c r="CX24" s="689"/>
      <c r="CY24" s="735"/>
      <c r="CZ24" s="736">
        <v>37.200000000000003</v>
      </c>
      <c r="DA24" s="705"/>
      <c r="DB24" s="705"/>
      <c r="DC24" s="739"/>
      <c r="DD24" s="734">
        <v>1394042</v>
      </c>
      <c r="DE24" s="689"/>
      <c r="DF24" s="689"/>
      <c r="DG24" s="689"/>
      <c r="DH24" s="689"/>
      <c r="DI24" s="689"/>
      <c r="DJ24" s="689"/>
      <c r="DK24" s="735"/>
      <c r="DL24" s="734">
        <v>1393713</v>
      </c>
      <c r="DM24" s="689"/>
      <c r="DN24" s="689"/>
      <c r="DO24" s="689"/>
      <c r="DP24" s="689"/>
      <c r="DQ24" s="689"/>
      <c r="DR24" s="689"/>
      <c r="DS24" s="689"/>
      <c r="DT24" s="689"/>
      <c r="DU24" s="689"/>
      <c r="DV24" s="735"/>
      <c r="DW24" s="736">
        <v>45.5</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98323</v>
      </c>
      <c r="S25" s="626"/>
      <c r="T25" s="626"/>
      <c r="U25" s="626"/>
      <c r="V25" s="626"/>
      <c r="W25" s="626"/>
      <c r="X25" s="626"/>
      <c r="Y25" s="627"/>
      <c r="Z25" s="685">
        <v>2.1</v>
      </c>
      <c r="AA25" s="685"/>
      <c r="AB25" s="685"/>
      <c r="AC25" s="685"/>
      <c r="AD25" s="686" t="s">
        <v>128</v>
      </c>
      <c r="AE25" s="686"/>
      <c r="AF25" s="686"/>
      <c r="AG25" s="686"/>
      <c r="AH25" s="686"/>
      <c r="AI25" s="686"/>
      <c r="AJ25" s="686"/>
      <c r="AK25" s="686"/>
      <c r="AL25" s="628" t="s">
        <v>128</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226</v>
      </c>
      <c r="BH25" s="626"/>
      <c r="BI25" s="626"/>
      <c r="BJ25" s="626"/>
      <c r="BK25" s="626"/>
      <c r="BL25" s="626"/>
      <c r="BM25" s="626"/>
      <c r="BN25" s="627"/>
      <c r="BO25" s="685" t="s">
        <v>226</v>
      </c>
      <c r="BP25" s="685"/>
      <c r="BQ25" s="685"/>
      <c r="BR25" s="685"/>
      <c r="BS25" s="631" t="s">
        <v>128</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928658</v>
      </c>
      <c r="CS25" s="624"/>
      <c r="CT25" s="624"/>
      <c r="CU25" s="624"/>
      <c r="CV25" s="624"/>
      <c r="CW25" s="624"/>
      <c r="CX25" s="624"/>
      <c r="CY25" s="625"/>
      <c r="CZ25" s="628">
        <v>20.8</v>
      </c>
      <c r="DA25" s="657"/>
      <c r="DB25" s="657"/>
      <c r="DC25" s="658"/>
      <c r="DD25" s="631">
        <v>840059</v>
      </c>
      <c r="DE25" s="624"/>
      <c r="DF25" s="624"/>
      <c r="DG25" s="624"/>
      <c r="DH25" s="624"/>
      <c r="DI25" s="624"/>
      <c r="DJ25" s="624"/>
      <c r="DK25" s="625"/>
      <c r="DL25" s="631">
        <v>839986</v>
      </c>
      <c r="DM25" s="624"/>
      <c r="DN25" s="624"/>
      <c r="DO25" s="624"/>
      <c r="DP25" s="624"/>
      <c r="DQ25" s="624"/>
      <c r="DR25" s="624"/>
      <c r="DS25" s="624"/>
      <c r="DT25" s="624"/>
      <c r="DU25" s="624"/>
      <c r="DV25" s="625"/>
      <c r="DW25" s="628">
        <v>27.4</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40699</v>
      </c>
      <c r="S26" s="626"/>
      <c r="T26" s="626"/>
      <c r="U26" s="626"/>
      <c r="V26" s="626"/>
      <c r="W26" s="626"/>
      <c r="X26" s="626"/>
      <c r="Y26" s="627"/>
      <c r="Z26" s="685">
        <v>0.9</v>
      </c>
      <c r="AA26" s="685"/>
      <c r="AB26" s="685"/>
      <c r="AC26" s="685"/>
      <c r="AD26" s="686" t="s">
        <v>128</v>
      </c>
      <c r="AE26" s="686"/>
      <c r="AF26" s="686"/>
      <c r="AG26" s="686"/>
      <c r="AH26" s="686"/>
      <c r="AI26" s="686"/>
      <c r="AJ26" s="686"/>
      <c r="AK26" s="686"/>
      <c r="AL26" s="628" t="s">
        <v>128</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128</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564107</v>
      </c>
      <c r="CS26" s="626"/>
      <c r="CT26" s="626"/>
      <c r="CU26" s="626"/>
      <c r="CV26" s="626"/>
      <c r="CW26" s="626"/>
      <c r="CX26" s="626"/>
      <c r="CY26" s="627"/>
      <c r="CZ26" s="628">
        <v>12.6</v>
      </c>
      <c r="DA26" s="657"/>
      <c r="DB26" s="657"/>
      <c r="DC26" s="658"/>
      <c r="DD26" s="631">
        <v>481523</v>
      </c>
      <c r="DE26" s="626"/>
      <c r="DF26" s="626"/>
      <c r="DG26" s="626"/>
      <c r="DH26" s="626"/>
      <c r="DI26" s="626"/>
      <c r="DJ26" s="626"/>
      <c r="DK26" s="627"/>
      <c r="DL26" s="631" t="s">
        <v>226</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263846</v>
      </c>
      <c r="S27" s="626"/>
      <c r="T27" s="626"/>
      <c r="U27" s="626"/>
      <c r="V27" s="626"/>
      <c r="W27" s="626"/>
      <c r="X27" s="626"/>
      <c r="Y27" s="627"/>
      <c r="Z27" s="685">
        <v>5.7</v>
      </c>
      <c r="AA27" s="685"/>
      <c r="AB27" s="685"/>
      <c r="AC27" s="685"/>
      <c r="AD27" s="686" t="s">
        <v>226</v>
      </c>
      <c r="AE27" s="686"/>
      <c r="AF27" s="686"/>
      <c r="AG27" s="686"/>
      <c r="AH27" s="686"/>
      <c r="AI27" s="686"/>
      <c r="AJ27" s="686"/>
      <c r="AK27" s="686"/>
      <c r="AL27" s="628" t="s">
        <v>137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1103814</v>
      </c>
      <c r="BH27" s="626"/>
      <c r="BI27" s="626"/>
      <c r="BJ27" s="626"/>
      <c r="BK27" s="626"/>
      <c r="BL27" s="626"/>
      <c r="BM27" s="626"/>
      <c r="BN27" s="627"/>
      <c r="BO27" s="685">
        <v>100</v>
      </c>
      <c r="BP27" s="685"/>
      <c r="BQ27" s="685"/>
      <c r="BR27" s="685"/>
      <c r="BS27" s="631" t="s">
        <v>226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341016</v>
      </c>
      <c r="CS27" s="624"/>
      <c r="CT27" s="624"/>
      <c r="CU27" s="624"/>
      <c r="CV27" s="624"/>
      <c r="CW27" s="624"/>
      <c r="CX27" s="624"/>
      <c r="CY27" s="625"/>
      <c r="CZ27" s="628">
        <v>7.6</v>
      </c>
      <c r="DA27" s="657"/>
      <c r="DB27" s="657"/>
      <c r="DC27" s="658"/>
      <c r="DD27" s="631">
        <v>160821</v>
      </c>
      <c r="DE27" s="624"/>
      <c r="DF27" s="624"/>
      <c r="DG27" s="624"/>
      <c r="DH27" s="624"/>
      <c r="DI27" s="624"/>
      <c r="DJ27" s="624"/>
      <c r="DK27" s="625"/>
      <c r="DL27" s="631">
        <v>160565</v>
      </c>
      <c r="DM27" s="624"/>
      <c r="DN27" s="624"/>
      <c r="DO27" s="624"/>
      <c r="DP27" s="624"/>
      <c r="DQ27" s="624"/>
      <c r="DR27" s="624"/>
      <c r="DS27" s="624"/>
      <c r="DT27" s="624"/>
      <c r="DU27" s="624"/>
      <c r="DV27" s="625"/>
      <c r="DW27" s="628">
        <v>5.2</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226</v>
      </c>
      <c r="AA28" s="685"/>
      <c r="AB28" s="685"/>
      <c r="AC28" s="685"/>
      <c r="AD28" s="686" t="s">
        <v>226</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393162</v>
      </c>
      <c r="CS28" s="626"/>
      <c r="CT28" s="626"/>
      <c r="CU28" s="626"/>
      <c r="CV28" s="626"/>
      <c r="CW28" s="626"/>
      <c r="CX28" s="626"/>
      <c r="CY28" s="627"/>
      <c r="CZ28" s="628">
        <v>8.8000000000000007</v>
      </c>
      <c r="DA28" s="657"/>
      <c r="DB28" s="657"/>
      <c r="DC28" s="658"/>
      <c r="DD28" s="631">
        <v>393162</v>
      </c>
      <c r="DE28" s="626"/>
      <c r="DF28" s="626"/>
      <c r="DG28" s="626"/>
      <c r="DH28" s="626"/>
      <c r="DI28" s="626"/>
      <c r="DJ28" s="626"/>
      <c r="DK28" s="627"/>
      <c r="DL28" s="631">
        <v>393162</v>
      </c>
      <c r="DM28" s="626"/>
      <c r="DN28" s="626"/>
      <c r="DO28" s="626"/>
      <c r="DP28" s="626"/>
      <c r="DQ28" s="626"/>
      <c r="DR28" s="626"/>
      <c r="DS28" s="626"/>
      <c r="DT28" s="626"/>
      <c r="DU28" s="626"/>
      <c r="DV28" s="627"/>
      <c r="DW28" s="628">
        <v>12.8</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294261</v>
      </c>
      <c r="S29" s="626"/>
      <c r="T29" s="626"/>
      <c r="U29" s="626"/>
      <c r="V29" s="626"/>
      <c r="W29" s="626"/>
      <c r="X29" s="626"/>
      <c r="Y29" s="627"/>
      <c r="Z29" s="685">
        <v>6.3</v>
      </c>
      <c r="AA29" s="685"/>
      <c r="AB29" s="685"/>
      <c r="AC29" s="685"/>
      <c r="AD29" s="686" t="s">
        <v>128</v>
      </c>
      <c r="AE29" s="686"/>
      <c r="AF29" s="686"/>
      <c r="AG29" s="686"/>
      <c r="AH29" s="686"/>
      <c r="AI29" s="686"/>
      <c r="AJ29" s="686"/>
      <c r="AK29" s="686"/>
      <c r="AL29" s="628" t="s">
        <v>137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393162</v>
      </c>
      <c r="CS29" s="624"/>
      <c r="CT29" s="624"/>
      <c r="CU29" s="624"/>
      <c r="CV29" s="624"/>
      <c r="CW29" s="624"/>
      <c r="CX29" s="624"/>
      <c r="CY29" s="625"/>
      <c r="CZ29" s="628">
        <v>8.8000000000000007</v>
      </c>
      <c r="DA29" s="657"/>
      <c r="DB29" s="657"/>
      <c r="DC29" s="658"/>
      <c r="DD29" s="631">
        <v>393162</v>
      </c>
      <c r="DE29" s="624"/>
      <c r="DF29" s="624"/>
      <c r="DG29" s="624"/>
      <c r="DH29" s="624"/>
      <c r="DI29" s="624"/>
      <c r="DJ29" s="624"/>
      <c r="DK29" s="625"/>
      <c r="DL29" s="631">
        <v>393162</v>
      </c>
      <c r="DM29" s="624"/>
      <c r="DN29" s="624"/>
      <c r="DO29" s="624"/>
      <c r="DP29" s="624"/>
      <c r="DQ29" s="624"/>
      <c r="DR29" s="624"/>
      <c r="DS29" s="624"/>
      <c r="DT29" s="624"/>
      <c r="DU29" s="624"/>
      <c r="DV29" s="625"/>
      <c r="DW29" s="628">
        <v>12.8</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8204</v>
      </c>
      <c r="S30" s="626"/>
      <c r="T30" s="626"/>
      <c r="U30" s="626"/>
      <c r="V30" s="626"/>
      <c r="W30" s="626"/>
      <c r="X30" s="626"/>
      <c r="Y30" s="627"/>
      <c r="Z30" s="685">
        <v>0.2</v>
      </c>
      <c r="AA30" s="685"/>
      <c r="AB30" s="685"/>
      <c r="AC30" s="685"/>
      <c r="AD30" s="686">
        <v>931</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186</v>
      </c>
      <c r="AY30" s="723"/>
      <c r="AZ30" s="723"/>
      <c r="BA30" s="723"/>
      <c r="BB30" s="723"/>
      <c r="BC30" s="723"/>
      <c r="BD30" s="723"/>
      <c r="BE30" s="723"/>
      <c r="BF30" s="724"/>
      <c r="BG30" s="703">
        <v>98.8</v>
      </c>
      <c r="BH30" s="704"/>
      <c r="BI30" s="704"/>
      <c r="BJ30" s="704"/>
      <c r="BK30" s="704"/>
      <c r="BL30" s="704"/>
      <c r="BM30" s="705">
        <v>96.4</v>
      </c>
      <c r="BN30" s="704"/>
      <c r="BO30" s="704"/>
      <c r="BP30" s="704"/>
      <c r="BQ30" s="706"/>
      <c r="BR30" s="703">
        <v>98.9</v>
      </c>
      <c r="BS30" s="704"/>
      <c r="BT30" s="704"/>
      <c r="BU30" s="704"/>
      <c r="BV30" s="704"/>
      <c r="BW30" s="704"/>
      <c r="BX30" s="705">
        <v>96.1</v>
      </c>
      <c r="BY30" s="704"/>
      <c r="BZ30" s="704"/>
      <c r="CA30" s="704"/>
      <c r="CB30" s="706"/>
      <c r="CD30" s="709"/>
      <c r="CE30" s="710"/>
      <c r="CF30" s="667" t="s">
        <v>309</v>
      </c>
      <c r="CG30" s="664"/>
      <c r="CH30" s="664"/>
      <c r="CI30" s="664"/>
      <c r="CJ30" s="664"/>
      <c r="CK30" s="664"/>
      <c r="CL30" s="664"/>
      <c r="CM30" s="664"/>
      <c r="CN30" s="664"/>
      <c r="CO30" s="664"/>
      <c r="CP30" s="664"/>
      <c r="CQ30" s="665"/>
      <c r="CR30" s="623">
        <v>362399</v>
      </c>
      <c r="CS30" s="626"/>
      <c r="CT30" s="626"/>
      <c r="CU30" s="626"/>
      <c r="CV30" s="626"/>
      <c r="CW30" s="626"/>
      <c r="CX30" s="626"/>
      <c r="CY30" s="627"/>
      <c r="CZ30" s="628">
        <v>8.1</v>
      </c>
      <c r="DA30" s="657"/>
      <c r="DB30" s="657"/>
      <c r="DC30" s="658"/>
      <c r="DD30" s="631">
        <v>362399</v>
      </c>
      <c r="DE30" s="626"/>
      <c r="DF30" s="626"/>
      <c r="DG30" s="626"/>
      <c r="DH30" s="626"/>
      <c r="DI30" s="626"/>
      <c r="DJ30" s="626"/>
      <c r="DK30" s="627"/>
      <c r="DL30" s="631">
        <v>362399</v>
      </c>
      <c r="DM30" s="626"/>
      <c r="DN30" s="626"/>
      <c r="DO30" s="626"/>
      <c r="DP30" s="626"/>
      <c r="DQ30" s="626"/>
      <c r="DR30" s="626"/>
      <c r="DS30" s="626"/>
      <c r="DT30" s="626"/>
      <c r="DU30" s="626"/>
      <c r="DV30" s="627"/>
      <c r="DW30" s="628">
        <v>11.8</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17395</v>
      </c>
      <c r="S31" s="626"/>
      <c r="T31" s="626"/>
      <c r="U31" s="626"/>
      <c r="V31" s="626"/>
      <c r="W31" s="626"/>
      <c r="X31" s="626"/>
      <c r="Y31" s="627"/>
      <c r="Z31" s="685">
        <v>0.4</v>
      </c>
      <c r="AA31" s="685"/>
      <c r="AB31" s="685"/>
      <c r="AC31" s="685"/>
      <c r="AD31" s="686" t="s">
        <v>226</v>
      </c>
      <c r="AE31" s="686"/>
      <c r="AF31" s="686"/>
      <c r="AG31" s="686"/>
      <c r="AH31" s="686"/>
      <c r="AI31" s="686"/>
      <c r="AJ31" s="686"/>
      <c r="AK31" s="686"/>
      <c r="AL31" s="628" t="s">
        <v>128</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98.8</v>
      </c>
      <c r="BH31" s="624"/>
      <c r="BI31" s="624"/>
      <c r="BJ31" s="624"/>
      <c r="BK31" s="624"/>
      <c r="BL31" s="624"/>
      <c r="BM31" s="629">
        <v>96.5</v>
      </c>
      <c r="BN31" s="702"/>
      <c r="BO31" s="702"/>
      <c r="BP31" s="702"/>
      <c r="BQ31" s="663"/>
      <c r="BR31" s="701">
        <v>99.1</v>
      </c>
      <c r="BS31" s="624"/>
      <c r="BT31" s="624"/>
      <c r="BU31" s="624"/>
      <c r="BV31" s="624"/>
      <c r="BW31" s="624"/>
      <c r="BX31" s="629">
        <v>96.4</v>
      </c>
      <c r="BY31" s="702"/>
      <c r="BZ31" s="702"/>
      <c r="CA31" s="702"/>
      <c r="CB31" s="663"/>
      <c r="CD31" s="709"/>
      <c r="CE31" s="710"/>
      <c r="CF31" s="667" t="s">
        <v>313</v>
      </c>
      <c r="CG31" s="664"/>
      <c r="CH31" s="664"/>
      <c r="CI31" s="664"/>
      <c r="CJ31" s="664"/>
      <c r="CK31" s="664"/>
      <c r="CL31" s="664"/>
      <c r="CM31" s="664"/>
      <c r="CN31" s="664"/>
      <c r="CO31" s="664"/>
      <c r="CP31" s="664"/>
      <c r="CQ31" s="665"/>
      <c r="CR31" s="623">
        <v>30763</v>
      </c>
      <c r="CS31" s="624"/>
      <c r="CT31" s="624"/>
      <c r="CU31" s="624"/>
      <c r="CV31" s="624"/>
      <c r="CW31" s="624"/>
      <c r="CX31" s="624"/>
      <c r="CY31" s="625"/>
      <c r="CZ31" s="628">
        <v>0.7</v>
      </c>
      <c r="DA31" s="657"/>
      <c r="DB31" s="657"/>
      <c r="DC31" s="658"/>
      <c r="DD31" s="631">
        <v>30763</v>
      </c>
      <c r="DE31" s="624"/>
      <c r="DF31" s="624"/>
      <c r="DG31" s="624"/>
      <c r="DH31" s="624"/>
      <c r="DI31" s="624"/>
      <c r="DJ31" s="624"/>
      <c r="DK31" s="625"/>
      <c r="DL31" s="631">
        <v>30763</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280671</v>
      </c>
      <c r="S32" s="626"/>
      <c r="T32" s="626"/>
      <c r="U32" s="626"/>
      <c r="V32" s="626"/>
      <c r="W32" s="626"/>
      <c r="X32" s="626"/>
      <c r="Y32" s="627"/>
      <c r="Z32" s="685">
        <v>6.1</v>
      </c>
      <c r="AA32" s="685"/>
      <c r="AB32" s="685"/>
      <c r="AC32" s="685"/>
      <c r="AD32" s="686" t="s">
        <v>128</v>
      </c>
      <c r="AE32" s="686"/>
      <c r="AF32" s="686"/>
      <c r="AG32" s="686"/>
      <c r="AH32" s="686"/>
      <c r="AI32" s="686"/>
      <c r="AJ32" s="686"/>
      <c r="AK32" s="686"/>
      <c r="AL32" s="628" t="s">
        <v>226</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98.7</v>
      </c>
      <c r="BH32" s="639"/>
      <c r="BI32" s="639"/>
      <c r="BJ32" s="639"/>
      <c r="BK32" s="639"/>
      <c r="BL32" s="639"/>
      <c r="BM32" s="683">
        <v>96</v>
      </c>
      <c r="BN32" s="639"/>
      <c r="BO32" s="639"/>
      <c r="BP32" s="639"/>
      <c r="BQ32" s="676"/>
      <c r="BR32" s="700">
        <v>98.7</v>
      </c>
      <c r="BS32" s="639"/>
      <c r="BT32" s="639"/>
      <c r="BU32" s="639"/>
      <c r="BV32" s="639"/>
      <c r="BW32" s="639"/>
      <c r="BX32" s="683">
        <v>95.6</v>
      </c>
      <c r="BY32" s="639"/>
      <c r="BZ32" s="639"/>
      <c r="CA32" s="639"/>
      <c r="CB32" s="676"/>
      <c r="CD32" s="711"/>
      <c r="CE32" s="712"/>
      <c r="CF32" s="667" t="s">
        <v>316</v>
      </c>
      <c r="CG32" s="664"/>
      <c r="CH32" s="664"/>
      <c r="CI32" s="664"/>
      <c r="CJ32" s="664"/>
      <c r="CK32" s="664"/>
      <c r="CL32" s="664"/>
      <c r="CM32" s="664"/>
      <c r="CN32" s="664"/>
      <c r="CO32" s="664"/>
      <c r="CP32" s="664"/>
      <c r="CQ32" s="665"/>
      <c r="CR32" s="623" t="s">
        <v>128</v>
      </c>
      <c r="CS32" s="626"/>
      <c r="CT32" s="626"/>
      <c r="CU32" s="626"/>
      <c r="CV32" s="626"/>
      <c r="CW32" s="626"/>
      <c r="CX32" s="626"/>
      <c r="CY32" s="627"/>
      <c r="CZ32" s="628" t="s">
        <v>226</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226</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246217</v>
      </c>
      <c r="S33" s="626"/>
      <c r="T33" s="626"/>
      <c r="U33" s="626"/>
      <c r="V33" s="626"/>
      <c r="W33" s="626"/>
      <c r="X33" s="626"/>
      <c r="Y33" s="627"/>
      <c r="Z33" s="685">
        <v>5.3</v>
      </c>
      <c r="AA33" s="685"/>
      <c r="AB33" s="685"/>
      <c r="AC33" s="685"/>
      <c r="AD33" s="686" t="s">
        <v>137</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2278644</v>
      </c>
      <c r="CS33" s="624"/>
      <c r="CT33" s="624"/>
      <c r="CU33" s="624"/>
      <c r="CV33" s="624"/>
      <c r="CW33" s="624"/>
      <c r="CX33" s="624"/>
      <c r="CY33" s="625"/>
      <c r="CZ33" s="628">
        <v>51</v>
      </c>
      <c r="DA33" s="657"/>
      <c r="DB33" s="657"/>
      <c r="DC33" s="658"/>
      <c r="DD33" s="631">
        <v>1868873</v>
      </c>
      <c r="DE33" s="624"/>
      <c r="DF33" s="624"/>
      <c r="DG33" s="624"/>
      <c r="DH33" s="624"/>
      <c r="DI33" s="624"/>
      <c r="DJ33" s="624"/>
      <c r="DK33" s="625"/>
      <c r="DL33" s="631">
        <v>1268880</v>
      </c>
      <c r="DM33" s="624"/>
      <c r="DN33" s="624"/>
      <c r="DO33" s="624"/>
      <c r="DP33" s="624"/>
      <c r="DQ33" s="624"/>
      <c r="DR33" s="624"/>
      <c r="DS33" s="624"/>
      <c r="DT33" s="624"/>
      <c r="DU33" s="624"/>
      <c r="DV33" s="625"/>
      <c r="DW33" s="628">
        <v>41.4</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78689</v>
      </c>
      <c r="S34" s="626"/>
      <c r="T34" s="626"/>
      <c r="U34" s="626"/>
      <c r="V34" s="626"/>
      <c r="W34" s="626"/>
      <c r="X34" s="626"/>
      <c r="Y34" s="627"/>
      <c r="Z34" s="685">
        <v>1.7</v>
      </c>
      <c r="AA34" s="685"/>
      <c r="AB34" s="685"/>
      <c r="AC34" s="685"/>
      <c r="AD34" s="686">
        <v>28</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751723</v>
      </c>
      <c r="CS34" s="626"/>
      <c r="CT34" s="626"/>
      <c r="CU34" s="626"/>
      <c r="CV34" s="626"/>
      <c r="CW34" s="626"/>
      <c r="CX34" s="626"/>
      <c r="CY34" s="627"/>
      <c r="CZ34" s="628">
        <v>16.8</v>
      </c>
      <c r="DA34" s="657"/>
      <c r="DB34" s="657"/>
      <c r="DC34" s="658"/>
      <c r="DD34" s="631">
        <v>575948</v>
      </c>
      <c r="DE34" s="626"/>
      <c r="DF34" s="626"/>
      <c r="DG34" s="626"/>
      <c r="DH34" s="626"/>
      <c r="DI34" s="626"/>
      <c r="DJ34" s="626"/>
      <c r="DK34" s="627"/>
      <c r="DL34" s="631">
        <v>542709</v>
      </c>
      <c r="DM34" s="626"/>
      <c r="DN34" s="626"/>
      <c r="DO34" s="626"/>
      <c r="DP34" s="626"/>
      <c r="DQ34" s="626"/>
      <c r="DR34" s="626"/>
      <c r="DS34" s="626"/>
      <c r="DT34" s="626"/>
      <c r="DU34" s="626"/>
      <c r="DV34" s="627"/>
      <c r="DW34" s="628">
        <v>17.7</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276300</v>
      </c>
      <c r="S35" s="626"/>
      <c r="T35" s="626"/>
      <c r="U35" s="626"/>
      <c r="V35" s="626"/>
      <c r="W35" s="626"/>
      <c r="X35" s="626"/>
      <c r="Y35" s="627"/>
      <c r="Z35" s="685">
        <v>6</v>
      </c>
      <c r="AA35" s="685"/>
      <c r="AB35" s="685"/>
      <c r="AC35" s="685"/>
      <c r="AD35" s="686" t="s">
        <v>226</v>
      </c>
      <c r="AE35" s="686"/>
      <c r="AF35" s="686"/>
      <c r="AG35" s="686"/>
      <c r="AH35" s="686"/>
      <c r="AI35" s="686"/>
      <c r="AJ35" s="686"/>
      <c r="AK35" s="686"/>
      <c r="AL35" s="628" t="s">
        <v>137</v>
      </c>
      <c r="AM35" s="629"/>
      <c r="AN35" s="629"/>
      <c r="AO35" s="687"/>
      <c r="AP35" s="234"/>
      <c r="AQ35" s="691" t="s">
        <v>324</v>
      </c>
      <c r="AR35" s="692"/>
      <c r="AS35" s="692"/>
      <c r="AT35" s="692"/>
      <c r="AU35" s="692"/>
      <c r="AV35" s="692"/>
      <c r="AW35" s="692"/>
      <c r="AX35" s="692"/>
      <c r="AY35" s="693"/>
      <c r="AZ35" s="688">
        <v>633774</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58759</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24162</v>
      </c>
      <c r="CS35" s="624"/>
      <c r="CT35" s="624"/>
      <c r="CU35" s="624"/>
      <c r="CV35" s="624"/>
      <c r="CW35" s="624"/>
      <c r="CX35" s="624"/>
      <c r="CY35" s="625"/>
      <c r="CZ35" s="628">
        <v>0.5</v>
      </c>
      <c r="DA35" s="657"/>
      <c r="DB35" s="657"/>
      <c r="DC35" s="658"/>
      <c r="DD35" s="631">
        <v>19318</v>
      </c>
      <c r="DE35" s="624"/>
      <c r="DF35" s="624"/>
      <c r="DG35" s="624"/>
      <c r="DH35" s="624"/>
      <c r="DI35" s="624"/>
      <c r="DJ35" s="624"/>
      <c r="DK35" s="625"/>
      <c r="DL35" s="631">
        <v>19318</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137</v>
      </c>
      <c r="AA36" s="685"/>
      <c r="AB36" s="685"/>
      <c r="AC36" s="685"/>
      <c r="AD36" s="686" t="s">
        <v>128</v>
      </c>
      <c r="AE36" s="686"/>
      <c r="AF36" s="686"/>
      <c r="AG36" s="686"/>
      <c r="AH36" s="686"/>
      <c r="AI36" s="686"/>
      <c r="AJ36" s="686"/>
      <c r="AK36" s="686"/>
      <c r="AL36" s="628" t="s">
        <v>128</v>
      </c>
      <c r="AM36" s="629"/>
      <c r="AN36" s="629"/>
      <c r="AO36" s="687"/>
      <c r="AQ36" s="660" t="s">
        <v>328</v>
      </c>
      <c r="AR36" s="661"/>
      <c r="AS36" s="661"/>
      <c r="AT36" s="661"/>
      <c r="AU36" s="661"/>
      <c r="AV36" s="661"/>
      <c r="AW36" s="661"/>
      <c r="AX36" s="661"/>
      <c r="AY36" s="662"/>
      <c r="AZ36" s="623">
        <v>167000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55148</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585191</v>
      </c>
      <c r="CS36" s="626"/>
      <c r="CT36" s="626"/>
      <c r="CU36" s="626"/>
      <c r="CV36" s="626"/>
      <c r="CW36" s="626"/>
      <c r="CX36" s="626"/>
      <c r="CY36" s="627"/>
      <c r="CZ36" s="628">
        <v>13.1</v>
      </c>
      <c r="DA36" s="657"/>
      <c r="DB36" s="657"/>
      <c r="DC36" s="658"/>
      <c r="DD36" s="631">
        <v>479100</v>
      </c>
      <c r="DE36" s="626"/>
      <c r="DF36" s="626"/>
      <c r="DG36" s="626"/>
      <c r="DH36" s="626"/>
      <c r="DI36" s="626"/>
      <c r="DJ36" s="626"/>
      <c r="DK36" s="627"/>
      <c r="DL36" s="631">
        <v>355138</v>
      </c>
      <c r="DM36" s="626"/>
      <c r="DN36" s="626"/>
      <c r="DO36" s="626"/>
      <c r="DP36" s="626"/>
      <c r="DQ36" s="626"/>
      <c r="DR36" s="626"/>
      <c r="DS36" s="626"/>
      <c r="DT36" s="626"/>
      <c r="DU36" s="626"/>
      <c r="DV36" s="627"/>
      <c r="DW36" s="628">
        <v>11.6</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182000</v>
      </c>
      <c r="S37" s="626"/>
      <c r="T37" s="626"/>
      <c r="U37" s="626"/>
      <c r="V37" s="626"/>
      <c r="W37" s="626"/>
      <c r="X37" s="626"/>
      <c r="Y37" s="627"/>
      <c r="Z37" s="685">
        <v>3.9</v>
      </c>
      <c r="AA37" s="685"/>
      <c r="AB37" s="685"/>
      <c r="AC37" s="685"/>
      <c r="AD37" s="686" t="s">
        <v>137</v>
      </c>
      <c r="AE37" s="686"/>
      <c r="AF37" s="686"/>
      <c r="AG37" s="686"/>
      <c r="AH37" s="686"/>
      <c r="AI37" s="686"/>
      <c r="AJ37" s="686"/>
      <c r="AK37" s="686"/>
      <c r="AL37" s="628" t="s">
        <v>128</v>
      </c>
      <c r="AM37" s="629"/>
      <c r="AN37" s="629"/>
      <c r="AO37" s="687"/>
      <c r="AQ37" s="660" t="s">
        <v>332</v>
      </c>
      <c r="AR37" s="661"/>
      <c r="AS37" s="661"/>
      <c r="AT37" s="661"/>
      <c r="AU37" s="661"/>
      <c r="AV37" s="661"/>
      <c r="AW37" s="661"/>
      <c r="AX37" s="661"/>
      <c r="AY37" s="662"/>
      <c r="AZ37" s="623">
        <v>50254</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1385</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260789</v>
      </c>
      <c r="CS37" s="624"/>
      <c r="CT37" s="624"/>
      <c r="CU37" s="624"/>
      <c r="CV37" s="624"/>
      <c r="CW37" s="624"/>
      <c r="CX37" s="624"/>
      <c r="CY37" s="625"/>
      <c r="CZ37" s="628">
        <v>5.8</v>
      </c>
      <c r="DA37" s="657"/>
      <c r="DB37" s="657"/>
      <c r="DC37" s="658"/>
      <c r="DD37" s="631">
        <v>260789</v>
      </c>
      <c r="DE37" s="624"/>
      <c r="DF37" s="624"/>
      <c r="DG37" s="624"/>
      <c r="DH37" s="624"/>
      <c r="DI37" s="624"/>
      <c r="DJ37" s="624"/>
      <c r="DK37" s="625"/>
      <c r="DL37" s="631">
        <v>243154</v>
      </c>
      <c r="DM37" s="624"/>
      <c r="DN37" s="624"/>
      <c r="DO37" s="624"/>
      <c r="DP37" s="624"/>
      <c r="DQ37" s="624"/>
      <c r="DR37" s="624"/>
      <c r="DS37" s="624"/>
      <c r="DT37" s="624"/>
      <c r="DU37" s="624"/>
      <c r="DV37" s="625"/>
      <c r="DW37" s="628">
        <v>7.9</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4634639</v>
      </c>
      <c r="S38" s="675"/>
      <c r="T38" s="675"/>
      <c r="U38" s="675"/>
      <c r="V38" s="675"/>
      <c r="W38" s="675"/>
      <c r="X38" s="675"/>
      <c r="Y38" s="680"/>
      <c r="Z38" s="681">
        <v>100</v>
      </c>
      <c r="AA38" s="681"/>
      <c r="AB38" s="681"/>
      <c r="AC38" s="681"/>
      <c r="AD38" s="682">
        <v>2884029</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26108</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2200</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557412</v>
      </c>
      <c r="CS38" s="626"/>
      <c r="CT38" s="626"/>
      <c r="CU38" s="626"/>
      <c r="CV38" s="626"/>
      <c r="CW38" s="626"/>
      <c r="CX38" s="626"/>
      <c r="CY38" s="627"/>
      <c r="CZ38" s="628">
        <v>12.5</v>
      </c>
      <c r="DA38" s="657"/>
      <c r="DB38" s="657"/>
      <c r="DC38" s="658"/>
      <c r="DD38" s="631">
        <v>493997</v>
      </c>
      <c r="DE38" s="626"/>
      <c r="DF38" s="626"/>
      <c r="DG38" s="626"/>
      <c r="DH38" s="626"/>
      <c r="DI38" s="626"/>
      <c r="DJ38" s="626"/>
      <c r="DK38" s="627"/>
      <c r="DL38" s="631">
        <v>351715</v>
      </c>
      <c r="DM38" s="626"/>
      <c r="DN38" s="626"/>
      <c r="DO38" s="626"/>
      <c r="DP38" s="626"/>
      <c r="DQ38" s="626"/>
      <c r="DR38" s="626"/>
      <c r="DS38" s="626"/>
      <c r="DT38" s="626"/>
      <c r="DU38" s="626"/>
      <c r="DV38" s="627"/>
      <c r="DW38" s="628">
        <v>11.5</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128</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107</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360156</v>
      </c>
      <c r="CS39" s="624"/>
      <c r="CT39" s="624"/>
      <c r="CU39" s="624"/>
      <c r="CV39" s="624"/>
      <c r="CW39" s="624"/>
      <c r="CX39" s="624"/>
      <c r="CY39" s="625"/>
      <c r="CZ39" s="628">
        <v>8.1</v>
      </c>
      <c r="DA39" s="657"/>
      <c r="DB39" s="657"/>
      <c r="DC39" s="658"/>
      <c r="DD39" s="631">
        <v>300510</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80800</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226</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t="s">
        <v>128</v>
      </c>
      <c r="CS40" s="626"/>
      <c r="CT40" s="626"/>
      <c r="CU40" s="626"/>
      <c r="CV40" s="626"/>
      <c r="CW40" s="626"/>
      <c r="CX40" s="626"/>
      <c r="CY40" s="627"/>
      <c r="CZ40" s="628" t="s">
        <v>128</v>
      </c>
      <c r="DA40" s="657"/>
      <c r="DB40" s="657"/>
      <c r="DC40" s="658"/>
      <c r="DD40" s="631" t="s">
        <v>128</v>
      </c>
      <c r="DE40" s="626"/>
      <c r="DF40" s="626"/>
      <c r="DG40" s="626"/>
      <c r="DH40" s="626"/>
      <c r="DI40" s="626"/>
      <c r="DJ40" s="626"/>
      <c r="DK40" s="627"/>
      <c r="DL40" s="631" t="s">
        <v>226</v>
      </c>
      <c r="DM40" s="626"/>
      <c r="DN40" s="626"/>
      <c r="DO40" s="626"/>
      <c r="DP40" s="626"/>
      <c r="DQ40" s="626"/>
      <c r="DR40" s="626"/>
      <c r="DS40" s="626"/>
      <c r="DT40" s="626"/>
      <c r="DU40" s="626"/>
      <c r="DV40" s="627"/>
      <c r="DW40" s="628" t="s">
        <v>226</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309612</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365</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226</v>
      </c>
      <c r="CS41" s="624"/>
      <c r="CT41" s="624"/>
      <c r="CU41" s="624"/>
      <c r="CV41" s="624"/>
      <c r="CW41" s="624"/>
      <c r="CX41" s="624"/>
      <c r="CY41" s="625"/>
      <c r="CZ41" s="628" t="s">
        <v>226</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522884</v>
      </c>
      <c r="CS42" s="626"/>
      <c r="CT42" s="626"/>
      <c r="CU42" s="626"/>
      <c r="CV42" s="626"/>
      <c r="CW42" s="626"/>
      <c r="CX42" s="626"/>
      <c r="CY42" s="627"/>
      <c r="CZ42" s="628">
        <v>11.7</v>
      </c>
      <c r="DA42" s="629"/>
      <c r="DB42" s="629"/>
      <c r="DC42" s="630"/>
      <c r="DD42" s="631">
        <v>257493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14288</v>
      </c>
      <c r="CS43" s="624"/>
      <c r="CT43" s="624"/>
      <c r="CU43" s="624"/>
      <c r="CV43" s="624"/>
      <c r="CW43" s="624"/>
      <c r="CX43" s="624"/>
      <c r="CY43" s="625"/>
      <c r="CZ43" s="628">
        <v>0.3</v>
      </c>
      <c r="DA43" s="657"/>
      <c r="DB43" s="657"/>
      <c r="DC43" s="658"/>
      <c r="DD43" s="631">
        <v>14288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511466</v>
      </c>
      <c r="CS44" s="626"/>
      <c r="CT44" s="626"/>
      <c r="CU44" s="626"/>
      <c r="CV44" s="626"/>
      <c r="CW44" s="626"/>
      <c r="CX44" s="626"/>
      <c r="CY44" s="627"/>
      <c r="CZ44" s="628">
        <v>11.5</v>
      </c>
      <c r="DA44" s="629"/>
      <c r="DB44" s="629"/>
      <c r="DC44" s="630"/>
      <c r="DD44" s="631">
        <v>257266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240036</v>
      </c>
      <c r="CS45" s="624"/>
      <c r="CT45" s="624"/>
      <c r="CU45" s="624"/>
      <c r="CV45" s="624"/>
      <c r="CW45" s="624"/>
      <c r="CX45" s="624"/>
      <c r="CY45" s="625"/>
      <c r="CZ45" s="628">
        <v>5.4</v>
      </c>
      <c r="DA45" s="657"/>
      <c r="DB45" s="657"/>
      <c r="DC45" s="658"/>
      <c r="DD45" s="631">
        <v>48098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271430</v>
      </c>
      <c r="CS46" s="626"/>
      <c r="CT46" s="626"/>
      <c r="CU46" s="626"/>
      <c r="CV46" s="626"/>
      <c r="CW46" s="626"/>
      <c r="CX46" s="626"/>
      <c r="CY46" s="627"/>
      <c r="CZ46" s="628">
        <v>6.1</v>
      </c>
      <c r="DA46" s="629"/>
      <c r="DB46" s="629"/>
      <c r="DC46" s="630"/>
      <c r="DD46" s="631">
        <v>209168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11418</v>
      </c>
      <c r="CS47" s="624"/>
      <c r="CT47" s="624"/>
      <c r="CU47" s="624"/>
      <c r="CV47" s="624"/>
      <c r="CW47" s="624"/>
      <c r="CX47" s="624"/>
      <c r="CY47" s="625"/>
      <c r="CZ47" s="628">
        <v>0.3</v>
      </c>
      <c r="DA47" s="657"/>
      <c r="DB47" s="657"/>
      <c r="DC47" s="658"/>
      <c r="DD47" s="631">
        <v>227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4464364</v>
      </c>
      <c r="CS49" s="639"/>
      <c r="CT49" s="639"/>
      <c r="CU49" s="639"/>
      <c r="CV49" s="639"/>
      <c r="CW49" s="639"/>
      <c r="CX49" s="639"/>
      <c r="CY49" s="640"/>
      <c r="CZ49" s="641">
        <v>100</v>
      </c>
      <c r="DA49" s="642"/>
      <c r="DB49" s="642"/>
      <c r="DC49" s="643"/>
      <c r="DD49" s="644">
        <v>3520408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xpe8ueSVv3GU3CztSFO7GTdHcQQAfHuf9bqQqgnvNeZORtrbIpQk9/jHPFnjzmHQ+BvNuu+lpV6QmPyu35CYlw==" saltValue="07aBbqg+FF9Qjg0CxdeI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4579</v>
      </c>
      <c r="R7" s="1156"/>
      <c r="S7" s="1156"/>
      <c r="T7" s="1156"/>
      <c r="U7" s="1156"/>
      <c r="V7" s="1156">
        <v>4417</v>
      </c>
      <c r="W7" s="1156"/>
      <c r="X7" s="1156"/>
      <c r="Y7" s="1156"/>
      <c r="Z7" s="1156"/>
      <c r="AA7" s="1156">
        <v>162</v>
      </c>
      <c r="AB7" s="1156"/>
      <c r="AC7" s="1156"/>
      <c r="AD7" s="1156"/>
      <c r="AE7" s="1157"/>
      <c r="AF7" s="1158">
        <v>141</v>
      </c>
      <c r="AG7" s="1159"/>
      <c r="AH7" s="1159"/>
      <c r="AI7" s="1159"/>
      <c r="AJ7" s="1160"/>
      <c r="AK7" s="1142">
        <v>275</v>
      </c>
      <c r="AL7" s="1143"/>
      <c r="AM7" s="1143"/>
      <c r="AN7" s="1143"/>
      <c r="AO7" s="1143"/>
      <c r="AP7" s="1143">
        <v>4194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68</v>
      </c>
      <c r="R8" s="1095"/>
      <c r="S8" s="1095"/>
      <c r="T8" s="1095"/>
      <c r="U8" s="1095"/>
      <c r="V8" s="1095">
        <v>60</v>
      </c>
      <c r="W8" s="1095"/>
      <c r="X8" s="1095"/>
      <c r="Y8" s="1095"/>
      <c r="Z8" s="1095"/>
      <c r="AA8" s="1095">
        <v>8</v>
      </c>
      <c r="AB8" s="1095"/>
      <c r="AC8" s="1095"/>
      <c r="AD8" s="1095"/>
      <c r="AE8" s="1096"/>
      <c r="AF8" s="1070">
        <v>8</v>
      </c>
      <c r="AG8" s="1071"/>
      <c r="AH8" s="1071"/>
      <c r="AI8" s="1071"/>
      <c r="AJ8" s="1072"/>
      <c r="AK8" s="1137">
        <v>6</v>
      </c>
      <c r="AL8" s="1138"/>
      <c r="AM8" s="1138"/>
      <c r="AN8" s="1138"/>
      <c r="AO8" s="1138"/>
      <c r="AP8" s="1138" t="s">
        <v>576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4647</v>
      </c>
      <c r="R23" s="1120"/>
      <c r="S23" s="1120"/>
      <c r="T23" s="1120"/>
      <c r="U23" s="1120"/>
      <c r="V23" s="1120">
        <v>4477</v>
      </c>
      <c r="W23" s="1120"/>
      <c r="X23" s="1120"/>
      <c r="Y23" s="1120"/>
      <c r="Z23" s="1120"/>
      <c r="AA23" s="1120">
        <v>170</v>
      </c>
      <c r="AB23" s="1120"/>
      <c r="AC23" s="1120"/>
      <c r="AD23" s="1120"/>
      <c r="AE23" s="1121"/>
      <c r="AF23" s="1122">
        <v>149</v>
      </c>
      <c r="AG23" s="1120"/>
      <c r="AH23" s="1120"/>
      <c r="AI23" s="1120"/>
      <c r="AJ23" s="1123"/>
      <c r="AK23" s="1124"/>
      <c r="AL23" s="1125"/>
      <c r="AM23" s="1125"/>
      <c r="AN23" s="1125"/>
      <c r="AO23" s="1125"/>
      <c r="AP23" s="1120">
        <v>4194</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1250</v>
      </c>
      <c r="R28" s="1105"/>
      <c r="S28" s="1105"/>
      <c r="T28" s="1105"/>
      <c r="U28" s="1105"/>
      <c r="V28" s="1105">
        <v>1191</v>
      </c>
      <c r="W28" s="1105"/>
      <c r="X28" s="1105"/>
      <c r="Y28" s="1105"/>
      <c r="Z28" s="1105"/>
      <c r="AA28" s="1105">
        <v>59</v>
      </c>
      <c r="AB28" s="1105"/>
      <c r="AC28" s="1105"/>
      <c r="AD28" s="1105"/>
      <c r="AE28" s="1106"/>
      <c r="AF28" s="1107">
        <v>59</v>
      </c>
      <c r="AG28" s="1105"/>
      <c r="AH28" s="1105"/>
      <c r="AI28" s="1105"/>
      <c r="AJ28" s="1108"/>
      <c r="AK28" s="1109">
        <v>86</v>
      </c>
      <c r="AL28" s="1097"/>
      <c r="AM28" s="1097"/>
      <c r="AN28" s="1097"/>
      <c r="AO28" s="1097"/>
      <c r="AP28" s="1097" t="s">
        <v>576</v>
      </c>
      <c r="AQ28" s="1097"/>
      <c r="AR28" s="1097"/>
      <c r="AS28" s="1097"/>
      <c r="AT28" s="1097"/>
      <c r="AU28" s="1097" t="s">
        <v>576</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1021</v>
      </c>
      <c r="R29" s="1095"/>
      <c r="S29" s="1095"/>
      <c r="T29" s="1095"/>
      <c r="U29" s="1095"/>
      <c r="V29" s="1095">
        <v>988</v>
      </c>
      <c r="W29" s="1095"/>
      <c r="X29" s="1095"/>
      <c r="Y29" s="1095"/>
      <c r="Z29" s="1095"/>
      <c r="AA29" s="1095">
        <v>33</v>
      </c>
      <c r="AB29" s="1095"/>
      <c r="AC29" s="1095"/>
      <c r="AD29" s="1095"/>
      <c r="AE29" s="1096"/>
      <c r="AF29" s="1070">
        <v>33</v>
      </c>
      <c r="AG29" s="1071"/>
      <c r="AH29" s="1071"/>
      <c r="AI29" s="1071"/>
      <c r="AJ29" s="1072"/>
      <c r="AK29" s="1031">
        <v>146</v>
      </c>
      <c r="AL29" s="1022"/>
      <c r="AM29" s="1022"/>
      <c r="AN29" s="1022"/>
      <c r="AO29" s="1022"/>
      <c r="AP29" s="1022" t="s">
        <v>576</v>
      </c>
      <c r="AQ29" s="1022"/>
      <c r="AR29" s="1022"/>
      <c r="AS29" s="1022"/>
      <c r="AT29" s="1022"/>
      <c r="AU29" s="1022" t="s">
        <v>576</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113</v>
      </c>
      <c r="R30" s="1095"/>
      <c r="S30" s="1095"/>
      <c r="T30" s="1095"/>
      <c r="U30" s="1095"/>
      <c r="V30" s="1095">
        <v>112</v>
      </c>
      <c r="W30" s="1095"/>
      <c r="X30" s="1095"/>
      <c r="Y30" s="1095"/>
      <c r="Z30" s="1095"/>
      <c r="AA30" s="1095">
        <v>1</v>
      </c>
      <c r="AB30" s="1095"/>
      <c r="AC30" s="1095"/>
      <c r="AD30" s="1095"/>
      <c r="AE30" s="1096"/>
      <c r="AF30" s="1070">
        <v>1</v>
      </c>
      <c r="AG30" s="1071"/>
      <c r="AH30" s="1071"/>
      <c r="AI30" s="1071"/>
      <c r="AJ30" s="1072"/>
      <c r="AK30" s="1031">
        <v>31</v>
      </c>
      <c r="AL30" s="1022"/>
      <c r="AM30" s="1022"/>
      <c r="AN30" s="1022"/>
      <c r="AO30" s="1022"/>
      <c r="AP30" s="1022" t="s">
        <v>576</v>
      </c>
      <c r="AQ30" s="1022"/>
      <c r="AR30" s="1022"/>
      <c r="AS30" s="1022"/>
      <c r="AT30" s="1022"/>
      <c r="AU30" s="1022" t="s">
        <v>576</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611</v>
      </c>
      <c r="R31" s="1095"/>
      <c r="S31" s="1095"/>
      <c r="T31" s="1095"/>
      <c r="U31" s="1095"/>
      <c r="V31" s="1095">
        <v>613</v>
      </c>
      <c r="W31" s="1095"/>
      <c r="X31" s="1095"/>
      <c r="Y31" s="1095"/>
      <c r="Z31" s="1095"/>
      <c r="AA31" s="1095">
        <v>-2</v>
      </c>
      <c r="AB31" s="1095"/>
      <c r="AC31" s="1095"/>
      <c r="AD31" s="1095"/>
      <c r="AE31" s="1096"/>
      <c r="AF31" s="1070">
        <v>86</v>
      </c>
      <c r="AG31" s="1071"/>
      <c r="AH31" s="1071"/>
      <c r="AI31" s="1071"/>
      <c r="AJ31" s="1072"/>
      <c r="AK31" s="1031" t="s">
        <v>576</v>
      </c>
      <c r="AL31" s="1022"/>
      <c r="AM31" s="1022"/>
      <c r="AN31" s="1022"/>
      <c r="AO31" s="1022"/>
      <c r="AP31" s="1022">
        <v>518</v>
      </c>
      <c r="AQ31" s="1022"/>
      <c r="AR31" s="1022"/>
      <c r="AS31" s="1022"/>
      <c r="AT31" s="1022"/>
      <c r="AU31" s="1022" t="s">
        <v>576</v>
      </c>
      <c r="AV31" s="1022"/>
      <c r="AW31" s="1022"/>
      <c r="AX31" s="1022"/>
      <c r="AY31" s="1022"/>
      <c r="AZ31" s="1093" t="s">
        <v>576</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213</v>
      </c>
      <c r="R32" s="1095"/>
      <c r="S32" s="1095"/>
      <c r="T32" s="1095"/>
      <c r="U32" s="1095"/>
      <c r="V32" s="1095">
        <v>212</v>
      </c>
      <c r="W32" s="1095"/>
      <c r="X32" s="1095"/>
      <c r="Y32" s="1095"/>
      <c r="Z32" s="1095"/>
      <c r="AA32" s="1095">
        <v>1</v>
      </c>
      <c r="AB32" s="1095"/>
      <c r="AC32" s="1095"/>
      <c r="AD32" s="1095"/>
      <c r="AE32" s="1096"/>
      <c r="AF32" s="1070">
        <v>1</v>
      </c>
      <c r="AG32" s="1071"/>
      <c r="AH32" s="1071"/>
      <c r="AI32" s="1071"/>
      <c r="AJ32" s="1072"/>
      <c r="AK32" s="1031">
        <v>167</v>
      </c>
      <c r="AL32" s="1022"/>
      <c r="AM32" s="1022"/>
      <c r="AN32" s="1022"/>
      <c r="AO32" s="1022"/>
      <c r="AP32" s="1022">
        <v>1306</v>
      </c>
      <c r="AQ32" s="1022"/>
      <c r="AR32" s="1022"/>
      <c r="AS32" s="1022"/>
      <c r="AT32" s="1022"/>
      <c r="AU32" s="1022">
        <v>1079</v>
      </c>
      <c r="AV32" s="1022"/>
      <c r="AW32" s="1022"/>
      <c r="AX32" s="1022"/>
      <c r="AY32" s="1022"/>
      <c r="AZ32" s="1093" t="s">
        <v>576</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180</v>
      </c>
      <c r="AG63" s="1010"/>
      <c r="AH63" s="1010"/>
      <c r="AI63" s="1010"/>
      <c r="AJ63" s="1081"/>
      <c r="AK63" s="1082"/>
      <c r="AL63" s="1014"/>
      <c r="AM63" s="1014"/>
      <c r="AN63" s="1014"/>
      <c r="AO63" s="1014"/>
      <c r="AP63" s="1010">
        <v>1824</v>
      </c>
      <c r="AQ63" s="1010"/>
      <c r="AR63" s="1010"/>
      <c r="AS63" s="1010"/>
      <c r="AT63" s="1010"/>
      <c r="AU63" s="1010">
        <v>1079</v>
      </c>
      <c r="AV63" s="1010"/>
      <c r="AW63" s="1010"/>
      <c r="AX63" s="1010"/>
      <c r="AY63" s="1010"/>
      <c r="AZ63" s="1076"/>
      <c r="BA63" s="1076"/>
      <c r="BB63" s="1076"/>
      <c r="BC63" s="1076"/>
      <c r="BD63" s="1076"/>
      <c r="BE63" s="1011"/>
      <c r="BF63" s="1011"/>
      <c r="BG63" s="1011"/>
      <c r="BH63" s="1011"/>
      <c r="BI63" s="1012"/>
      <c r="BJ63" s="1077" t="s">
        <v>387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391</v>
      </c>
      <c r="W66" s="1053"/>
      <c r="X66" s="1053"/>
      <c r="Y66" s="1053"/>
      <c r="Z66" s="1054"/>
      <c r="AA66" s="1052" t="s">
        <v>392</v>
      </c>
      <c r="AB66" s="1053"/>
      <c r="AC66" s="1053"/>
      <c r="AD66" s="1053"/>
      <c r="AE66" s="1054"/>
      <c r="AF66" s="1058" t="s">
        <v>410</v>
      </c>
      <c r="AG66" s="1059"/>
      <c r="AH66" s="1059"/>
      <c r="AI66" s="1059"/>
      <c r="AJ66" s="1060"/>
      <c r="AK66" s="1052" t="s">
        <v>411</v>
      </c>
      <c r="AL66" s="1047"/>
      <c r="AM66" s="1047"/>
      <c r="AN66" s="1047"/>
      <c r="AO66" s="1048"/>
      <c r="AP66" s="1052" t="s">
        <v>412</v>
      </c>
      <c r="AQ66" s="1053"/>
      <c r="AR66" s="1053"/>
      <c r="AS66" s="1053"/>
      <c r="AT66" s="1054"/>
      <c r="AU66" s="1052" t="s">
        <v>413</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577</v>
      </c>
      <c r="C68" s="1037"/>
      <c r="D68" s="1037"/>
      <c r="E68" s="1037"/>
      <c r="F68" s="1037"/>
      <c r="G68" s="1037"/>
      <c r="H68" s="1037"/>
      <c r="I68" s="1037"/>
      <c r="J68" s="1037"/>
      <c r="K68" s="1037"/>
      <c r="L68" s="1037"/>
      <c r="M68" s="1037"/>
      <c r="N68" s="1037"/>
      <c r="O68" s="1037"/>
      <c r="P68" s="1038"/>
      <c r="Q68" s="1039">
        <v>2180</v>
      </c>
      <c r="R68" s="1033"/>
      <c r="S68" s="1033"/>
      <c r="T68" s="1033"/>
      <c r="U68" s="1033"/>
      <c r="V68" s="1033">
        <v>2577</v>
      </c>
      <c r="W68" s="1033"/>
      <c r="X68" s="1033"/>
      <c r="Y68" s="1033"/>
      <c r="Z68" s="1033"/>
      <c r="AA68" s="1033">
        <v>233</v>
      </c>
      <c r="AB68" s="1033"/>
      <c r="AC68" s="1033"/>
      <c r="AD68" s="1033"/>
      <c r="AE68" s="1033"/>
      <c r="AF68" s="1033">
        <v>233</v>
      </c>
      <c r="AG68" s="1033"/>
      <c r="AH68" s="1033"/>
      <c r="AI68" s="1033"/>
      <c r="AJ68" s="1033"/>
      <c r="AK68" s="1033">
        <v>317</v>
      </c>
      <c r="AL68" s="1033"/>
      <c r="AM68" s="1033"/>
      <c r="AN68" s="1033"/>
      <c r="AO68" s="1033"/>
      <c r="AP68" s="1033" t="s">
        <v>576</v>
      </c>
      <c r="AQ68" s="1033"/>
      <c r="AR68" s="1033"/>
      <c r="AS68" s="1033"/>
      <c r="AT68" s="1033"/>
      <c r="AU68" s="1033" t="s">
        <v>576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578</v>
      </c>
      <c r="C69" s="1026"/>
      <c r="D69" s="1026"/>
      <c r="E69" s="1026"/>
      <c r="F69" s="1026"/>
      <c r="G69" s="1026"/>
      <c r="H69" s="1026"/>
      <c r="I69" s="1026"/>
      <c r="J69" s="1026"/>
      <c r="K69" s="1026"/>
      <c r="L69" s="1026"/>
      <c r="M69" s="1026"/>
      <c r="N69" s="1026"/>
      <c r="O69" s="1026"/>
      <c r="P69" s="1027"/>
      <c r="Q69" s="1028">
        <v>620140</v>
      </c>
      <c r="R69" s="1022"/>
      <c r="S69" s="1022"/>
      <c r="T69" s="1022"/>
      <c r="U69" s="1022"/>
      <c r="V69" s="1022">
        <v>610214</v>
      </c>
      <c r="W69" s="1022"/>
      <c r="X69" s="1022"/>
      <c r="Y69" s="1022"/>
      <c r="Z69" s="1022"/>
      <c r="AA69" s="1022">
        <v>9926</v>
      </c>
      <c r="AB69" s="1022"/>
      <c r="AC69" s="1022"/>
      <c r="AD69" s="1022"/>
      <c r="AE69" s="1022"/>
      <c r="AF69" s="1022">
        <v>9926</v>
      </c>
      <c r="AG69" s="1022"/>
      <c r="AH69" s="1022"/>
      <c r="AI69" s="1022"/>
      <c r="AJ69" s="1022"/>
      <c r="AK69" s="1022">
        <v>3973</v>
      </c>
      <c r="AL69" s="1022"/>
      <c r="AM69" s="1022"/>
      <c r="AN69" s="1022"/>
      <c r="AO69" s="1022"/>
      <c r="AP69" s="1022" t="s">
        <v>576</v>
      </c>
      <c r="AQ69" s="1022"/>
      <c r="AR69" s="1022"/>
      <c r="AS69" s="1022"/>
      <c r="AT69" s="1022"/>
      <c r="AU69" s="1022" t="s">
        <v>576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579</v>
      </c>
      <c r="C70" s="1026"/>
      <c r="D70" s="1026"/>
      <c r="E70" s="1026"/>
      <c r="F70" s="1026"/>
      <c r="G70" s="1026"/>
      <c r="H70" s="1026"/>
      <c r="I70" s="1026"/>
      <c r="J70" s="1026"/>
      <c r="K70" s="1026"/>
      <c r="L70" s="1026"/>
      <c r="M70" s="1026"/>
      <c r="N70" s="1026"/>
      <c r="O70" s="1026"/>
      <c r="P70" s="1027"/>
      <c r="Q70" s="1028">
        <v>24333</v>
      </c>
      <c r="R70" s="1022"/>
      <c r="S70" s="1022"/>
      <c r="T70" s="1022"/>
      <c r="U70" s="1022"/>
      <c r="V70" s="1022">
        <v>23280</v>
      </c>
      <c r="W70" s="1022"/>
      <c r="X70" s="1022"/>
      <c r="Y70" s="1022"/>
      <c r="Z70" s="1022"/>
      <c r="AA70" s="1022">
        <v>1053</v>
      </c>
      <c r="AB70" s="1022"/>
      <c r="AC70" s="1022"/>
      <c r="AD70" s="1022"/>
      <c r="AE70" s="1022"/>
      <c r="AF70" s="1022">
        <v>1053</v>
      </c>
      <c r="AG70" s="1022"/>
      <c r="AH70" s="1022"/>
      <c r="AI70" s="1022"/>
      <c r="AJ70" s="1022"/>
      <c r="AK70" s="1022">
        <v>30</v>
      </c>
      <c r="AL70" s="1022"/>
      <c r="AM70" s="1022"/>
      <c r="AN70" s="1022"/>
      <c r="AO70" s="1022"/>
      <c r="AP70" s="1022" t="s">
        <v>576</v>
      </c>
      <c r="AQ70" s="1022"/>
      <c r="AR70" s="1022"/>
      <c r="AS70" s="1022"/>
      <c r="AT70" s="1022"/>
      <c r="AU70" s="1022" t="s">
        <v>576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580</v>
      </c>
      <c r="C71" s="1026"/>
      <c r="D71" s="1026"/>
      <c r="E71" s="1026"/>
      <c r="F71" s="1026"/>
      <c r="G71" s="1026"/>
      <c r="H71" s="1026"/>
      <c r="I71" s="1026"/>
      <c r="J71" s="1026"/>
      <c r="K71" s="1026"/>
      <c r="L71" s="1026"/>
      <c r="M71" s="1026"/>
      <c r="N71" s="1026"/>
      <c r="O71" s="1026"/>
      <c r="P71" s="1027"/>
      <c r="Q71" s="1028">
        <v>180</v>
      </c>
      <c r="R71" s="1022"/>
      <c r="S71" s="1022"/>
      <c r="T71" s="1022"/>
      <c r="U71" s="1022"/>
      <c r="V71" s="1022">
        <v>132</v>
      </c>
      <c r="W71" s="1022"/>
      <c r="X71" s="1022"/>
      <c r="Y71" s="1022"/>
      <c r="Z71" s="1022"/>
      <c r="AA71" s="1022">
        <v>48</v>
      </c>
      <c r="AB71" s="1022"/>
      <c r="AC71" s="1022"/>
      <c r="AD71" s="1022"/>
      <c r="AE71" s="1022"/>
      <c r="AF71" s="1022">
        <v>48</v>
      </c>
      <c r="AG71" s="1022"/>
      <c r="AH71" s="1022"/>
      <c r="AI71" s="1022"/>
      <c r="AJ71" s="1022"/>
      <c r="AK71" s="1022" t="s">
        <v>576</v>
      </c>
      <c r="AL71" s="1022"/>
      <c r="AM71" s="1022"/>
      <c r="AN71" s="1022"/>
      <c r="AO71" s="1022"/>
      <c r="AP71" s="1022" t="s">
        <v>576</v>
      </c>
      <c r="AQ71" s="1022"/>
      <c r="AR71" s="1022"/>
      <c r="AS71" s="1022"/>
      <c r="AT71" s="1022"/>
      <c r="AU71" s="1022" t="s">
        <v>576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109</v>
      </c>
      <c r="R72" s="1022"/>
      <c r="S72" s="1022"/>
      <c r="T72" s="1022"/>
      <c r="U72" s="1022"/>
      <c r="V72" s="1022">
        <v>98</v>
      </c>
      <c r="W72" s="1022"/>
      <c r="X72" s="1022"/>
      <c r="Y72" s="1022"/>
      <c r="Z72" s="1022"/>
      <c r="AA72" s="1022">
        <v>10</v>
      </c>
      <c r="AB72" s="1022"/>
      <c r="AC72" s="1022"/>
      <c r="AD72" s="1022"/>
      <c r="AE72" s="1022"/>
      <c r="AF72" s="1022">
        <v>10</v>
      </c>
      <c r="AG72" s="1022"/>
      <c r="AH72" s="1022"/>
      <c r="AI72" s="1022"/>
      <c r="AJ72" s="1022"/>
      <c r="AK72" s="1022">
        <v>2</v>
      </c>
      <c r="AL72" s="1022"/>
      <c r="AM72" s="1022"/>
      <c r="AN72" s="1022"/>
      <c r="AO72" s="1022"/>
      <c r="AP72" s="1022" t="s">
        <v>576</v>
      </c>
      <c r="AQ72" s="1022"/>
      <c r="AR72" s="1022"/>
      <c r="AS72" s="1022"/>
      <c r="AT72" s="1022"/>
      <c r="AU72" s="1022" t="s">
        <v>576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581</v>
      </c>
      <c r="C73" s="1026"/>
      <c r="D73" s="1026"/>
      <c r="E73" s="1026"/>
      <c r="F73" s="1026"/>
      <c r="G73" s="1026"/>
      <c r="H73" s="1026"/>
      <c r="I73" s="1026"/>
      <c r="J73" s="1026"/>
      <c r="K73" s="1026"/>
      <c r="L73" s="1026"/>
      <c r="M73" s="1026"/>
      <c r="N73" s="1026"/>
      <c r="O73" s="1026"/>
      <c r="P73" s="1027"/>
      <c r="Q73" s="1028">
        <v>110</v>
      </c>
      <c r="R73" s="1022"/>
      <c r="S73" s="1022"/>
      <c r="T73" s="1022"/>
      <c r="U73" s="1022"/>
      <c r="V73" s="1022">
        <v>81</v>
      </c>
      <c r="W73" s="1022"/>
      <c r="X73" s="1022"/>
      <c r="Y73" s="1022"/>
      <c r="Z73" s="1022"/>
      <c r="AA73" s="1022">
        <v>29</v>
      </c>
      <c r="AB73" s="1022"/>
      <c r="AC73" s="1022"/>
      <c r="AD73" s="1022"/>
      <c r="AE73" s="1022"/>
      <c r="AF73" s="1022">
        <v>29</v>
      </c>
      <c r="AG73" s="1022"/>
      <c r="AH73" s="1022"/>
      <c r="AI73" s="1022"/>
      <c r="AJ73" s="1022"/>
      <c r="AK73" s="1022" t="s">
        <v>576</v>
      </c>
      <c r="AL73" s="1022"/>
      <c r="AM73" s="1022"/>
      <c r="AN73" s="1022"/>
      <c r="AO73" s="1022"/>
      <c r="AP73" s="1022" t="s">
        <v>576</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583</v>
      </c>
      <c r="C74" s="1026"/>
      <c r="D74" s="1026"/>
      <c r="E74" s="1026"/>
      <c r="F74" s="1026"/>
      <c r="G74" s="1026"/>
      <c r="H74" s="1026"/>
      <c r="I74" s="1026"/>
      <c r="J74" s="1026"/>
      <c r="K74" s="1026"/>
      <c r="L74" s="1026"/>
      <c r="M74" s="1026"/>
      <c r="N74" s="1026"/>
      <c r="O74" s="1026"/>
      <c r="P74" s="1027"/>
      <c r="Q74" s="1028">
        <v>6437</v>
      </c>
      <c r="R74" s="1022"/>
      <c r="S74" s="1022"/>
      <c r="T74" s="1022"/>
      <c r="U74" s="1022"/>
      <c r="V74" s="1022">
        <v>6447</v>
      </c>
      <c r="W74" s="1022"/>
      <c r="X74" s="1022"/>
      <c r="Y74" s="1022"/>
      <c r="Z74" s="1022"/>
      <c r="AA74" s="1022">
        <v>-10</v>
      </c>
      <c r="AB74" s="1022"/>
      <c r="AC74" s="1022"/>
      <c r="AD74" s="1022"/>
      <c r="AE74" s="1022"/>
      <c r="AF74" s="1022">
        <v>8624</v>
      </c>
      <c r="AG74" s="1022"/>
      <c r="AH74" s="1022"/>
      <c r="AI74" s="1022"/>
      <c r="AJ74" s="1022"/>
      <c r="AK74" s="1022" t="s">
        <v>576</v>
      </c>
      <c r="AL74" s="1022"/>
      <c r="AM74" s="1022"/>
      <c r="AN74" s="1022"/>
      <c r="AO74" s="1022"/>
      <c r="AP74" s="1022">
        <v>5338</v>
      </c>
      <c r="AQ74" s="1022"/>
      <c r="AR74" s="1022"/>
      <c r="AS74" s="1022"/>
      <c r="AT74" s="1022"/>
      <c r="AU74" s="1022" t="s">
        <v>576</v>
      </c>
      <c r="AV74" s="1022"/>
      <c r="AW74" s="1022"/>
      <c r="AX74" s="1022"/>
      <c r="AY74" s="1022"/>
      <c r="AZ74" s="1023" t="s">
        <v>588</v>
      </c>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584</v>
      </c>
      <c r="C75" s="1026"/>
      <c r="D75" s="1026"/>
      <c r="E75" s="1026"/>
      <c r="F75" s="1026"/>
      <c r="G75" s="1026"/>
      <c r="H75" s="1026"/>
      <c r="I75" s="1026"/>
      <c r="J75" s="1026"/>
      <c r="K75" s="1026"/>
      <c r="L75" s="1026"/>
      <c r="M75" s="1026"/>
      <c r="N75" s="1026"/>
      <c r="O75" s="1026"/>
      <c r="P75" s="1027"/>
      <c r="Q75" s="1029">
        <v>6086</v>
      </c>
      <c r="R75" s="1030"/>
      <c r="S75" s="1030"/>
      <c r="T75" s="1030"/>
      <c r="U75" s="1031"/>
      <c r="V75" s="1032">
        <v>5962</v>
      </c>
      <c r="W75" s="1030"/>
      <c r="X75" s="1030"/>
      <c r="Y75" s="1030"/>
      <c r="Z75" s="1031"/>
      <c r="AA75" s="1032">
        <v>14</v>
      </c>
      <c r="AB75" s="1030"/>
      <c r="AC75" s="1030"/>
      <c r="AD75" s="1030"/>
      <c r="AE75" s="1031"/>
      <c r="AF75" s="1032">
        <v>121</v>
      </c>
      <c r="AG75" s="1030"/>
      <c r="AH75" s="1030"/>
      <c r="AI75" s="1030"/>
      <c r="AJ75" s="1031"/>
      <c r="AK75" s="1032" t="s">
        <v>576</v>
      </c>
      <c r="AL75" s="1030"/>
      <c r="AM75" s="1030"/>
      <c r="AN75" s="1030"/>
      <c r="AO75" s="1031"/>
      <c r="AP75" s="1032">
        <v>4079</v>
      </c>
      <c r="AQ75" s="1030"/>
      <c r="AR75" s="1030"/>
      <c r="AS75" s="1030"/>
      <c r="AT75" s="1031"/>
      <c r="AU75" s="1032">
        <v>155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585</v>
      </c>
      <c r="C76" s="1026"/>
      <c r="D76" s="1026"/>
      <c r="E76" s="1026"/>
      <c r="F76" s="1026"/>
      <c r="G76" s="1026"/>
      <c r="H76" s="1026"/>
      <c r="I76" s="1026"/>
      <c r="J76" s="1026"/>
      <c r="K76" s="1026"/>
      <c r="L76" s="1026"/>
      <c r="M76" s="1026"/>
      <c r="N76" s="1026"/>
      <c r="O76" s="1026"/>
      <c r="P76" s="1027"/>
      <c r="Q76" s="1029">
        <v>171</v>
      </c>
      <c r="R76" s="1030"/>
      <c r="S76" s="1030"/>
      <c r="T76" s="1030"/>
      <c r="U76" s="1031"/>
      <c r="V76" s="1032">
        <v>167</v>
      </c>
      <c r="W76" s="1030"/>
      <c r="X76" s="1030"/>
      <c r="Y76" s="1030"/>
      <c r="Z76" s="1031"/>
      <c r="AA76" s="1032">
        <v>4</v>
      </c>
      <c r="AB76" s="1030"/>
      <c r="AC76" s="1030"/>
      <c r="AD76" s="1030"/>
      <c r="AE76" s="1031"/>
      <c r="AF76" s="1032">
        <v>4</v>
      </c>
      <c r="AG76" s="1030"/>
      <c r="AH76" s="1030"/>
      <c r="AI76" s="1030"/>
      <c r="AJ76" s="1031"/>
      <c r="AK76" s="1032" t="s">
        <v>576</v>
      </c>
      <c r="AL76" s="1030"/>
      <c r="AM76" s="1030"/>
      <c r="AN76" s="1030"/>
      <c r="AO76" s="1031"/>
      <c r="AP76" s="1032" t="s">
        <v>576</v>
      </c>
      <c r="AQ76" s="1030"/>
      <c r="AR76" s="1030"/>
      <c r="AS76" s="1030"/>
      <c r="AT76" s="1031"/>
      <c r="AU76" s="1032" t="s">
        <v>576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586</v>
      </c>
      <c r="C77" s="1026"/>
      <c r="D77" s="1026"/>
      <c r="E77" s="1026"/>
      <c r="F77" s="1026"/>
      <c r="G77" s="1026"/>
      <c r="H77" s="1026"/>
      <c r="I77" s="1026"/>
      <c r="J77" s="1026"/>
      <c r="K77" s="1026"/>
      <c r="L77" s="1026"/>
      <c r="M77" s="1026"/>
      <c r="N77" s="1026"/>
      <c r="O77" s="1026"/>
      <c r="P77" s="1027"/>
      <c r="Q77" s="1029">
        <v>4838</v>
      </c>
      <c r="R77" s="1030"/>
      <c r="S77" s="1030"/>
      <c r="T77" s="1030"/>
      <c r="U77" s="1031"/>
      <c r="V77" s="1032">
        <v>4580</v>
      </c>
      <c r="W77" s="1030"/>
      <c r="X77" s="1030"/>
      <c r="Y77" s="1030"/>
      <c r="Z77" s="1031"/>
      <c r="AA77" s="1032">
        <v>258</v>
      </c>
      <c r="AB77" s="1030"/>
      <c r="AC77" s="1030"/>
      <c r="AD77" s="1030"/>
      <c r="AE77" s="1031"/>
      <c r="AF77" s="1032">
        <v>2284</v>
      </c>
      <c r="AG77" s="1030"/>
      <c r="AH77" s="1030"/>
      <c r="AI77" s="1030"/>
      <c r="AJ77" s="1031"/>
      <c r="AK77" s="1032" t="s">
        <v>576</v>
      </c>
      <c r="AL77" s="1030"/>
      <c r="AM77" s="1030"/>
      <c r="AN77" s="1030"/>
      <c r="AO77" s="1031"/>
      <c r="AP77" s="1032">
        <v>11692</v>
      </c>
      <c r="AQ77" s="1030"/>
      <c r="AR77" s="1030"/>
      <c r="AS77" s="1030"/>
      <c r="AT77" s="1031"/>
      <c r="AU77" s="1032">
        <v>70</v>
      </c>
      <c r="AV77" s="1030"/>
      <c r="AW77" s="1030"/>
      <c r="AX77" s="1030"/>
      <c r="AY77" s="1031"/>
      <c r="AZ77" s="1023" t="s">
        <v>588</v>
      </c>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587</v>
      </c>
      <c r="C78" s="1026"/>
      <c r="D78" s="1026"/>
      <c r="E78" s="1026"/>
      <c r="F78" s="1026"/>
      <c r="G78" s="1026"/>
      <c r="H78" s="1026"/>
      <c r="I78" s="1026"/>
      <c r="J78" s="1026"/>
      <c r="K78" s="1026"/>
      <c r="L78" s="1026"/>
      <c r="M78" s="1026"/>
      <c r="N78" s="1026"/>
      <c r="O78" s="1026"/>
      <c r="P78" s="1027"/>
      <c r="Q78" s="1028">
        <v>3362</v>
      </c>
      <c r="R78" s="1022"/>
      <c r="S78" s="1022"/>
      <c r="T78" s="1022"/>
      <c r="U78" s="1022"/>
      <c r="V78" s="1022">
        <v>3445</v>
      </c>
      <c r="W78" s="1022"/>
      <c r="X78" s="1022"/>
      <c r="Y78" s="1022"/>
      <c r="Z78" s="1022"/>
      <c r="AA78" s="1022">
        <v>-83</v>
      </c>
      <c r="AB78" s="1022"/>
      <c r="AC78" s="1022"/>
      <c r="AD78" s="1022"/>
      <c r="AE78" s="1022"/>
      <c r="AF78" s="1022">
        <v>436</v>
      </c>
      <c r="AG78" s="1022"/>
      <c r="AH78" s="1022"/>
      <c r="AI78" s="1022"/>
      <c r="AJ78" s="1022"/>
      <c r="AK78" s="1022" t="s">
        <v>576</v>
      </c>
      <c r="AL78" s="1022"/>
      <c r="AM78" s="1022"/>
      <c r="AN78" s="1022"/>
      <c r="AO78" s="1022"/>
      <c r="AP78" s="1022">
        <v>834</v>
      </c>
      <c r="AQ78" s="1022"/>
      <c r="AR78" s="1022"/>
      <c r="AS78" s="1022"/>
      <c r="AT78" s="1022"/>
      <c r="AU78" s="1022">
        <v>30</v>
      </c>
      <c r="AV78" s="1022"/>
      <c r="AW78" s="1022"/>
      <c r="AX78" s="1022"/>
      <c r="AY78" s="1022"/>
      <c r="AZ78" s="1023" t="s">
        <v>588</v>
      </c>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22768</v>
      </c>
      <c r="AG88" s="1010"/>
      <c r="AH88" s="1010"/>
      <c r="AI88" s="1010"/>
      <c r="AJ88" s="1010"/>
      <c r="AK88" s="1014"/>
      <c r="AL88" s="1014"/>
      <c r="AM88" s="1014"/>
      <c r="AN88" s="1014"/>
      <c r="AO88" s="1014"/>
      <c r="AP88" s="1010">
        <v>21943</v>
      </c>
      <c r="AQ88" s="1010"/>
      <c r="AR88" s="1010"/>
      <c r="AS88" s="1010"/>
      <c r="AT88" s="1010"/>
      <c r="AU88" s="1010">
        <v>255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303</v>
      </c>
      <c r="AG109" s="945"/>
      <c r="AH109" s="945"/>
      <c r="AI109" s="945"/>
      <c r="AJ109" s="946"/>
      <c r="AK109" s="947" t="s">
        <v>302</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303</v>
      </c>
      <c r="BW109" s="945"/>
      <c r="BX109" s="945"/>
      <c r="BY109" s="945"/>
      <c r="BZ109" s="946"/>
      <c r="CA109" s="947" t="s">
        <v>302</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303</v>
      </c>
      <c r="DM109" s="945"/>
      <c r="DN109" s="945"/>
      <c r="DO109" s="945"/>
      <c r="DP109" s="946"/>
      <c r="DQ109" s="947" t="s">
        <v>302</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389955</v>
      </c>
      <c r="AB110" s="938"/>
      <c r="AC110" s="938"/>
      <c r="AD110" s="938"/>
      <c r="AE110" s="939"/>
      <c r="AF110" s="940">
        <v>395925</v>
      </c>
      <c r="AG110" s="938"/>
      <c r="AH110" s="938"/>
      <c r="AI110" s="938"/>
      <c r="AJ110" s="939"/>
      <c r="AK110" s="940">
        <v>393162</v>
      </c>
      <c r="AL110" s="938"/>
      <c r="AM110" s="938"/>
      <c r="AN110" s="938"/>
      <c r="AO110" s="939"/>
      <c r="AP110" s="941">
        <v>15</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4397242</v>
      </c>
      <c r="BR110" s="885"/>
      <c r="BS110" s="885"/>
      <c r="BT110" s="885"/>
      <c r="BU110" s="885"/>
      <c r="BV110" s="885">
        <v>4280389</v>
      </c>
      <c r="BW110" s="885"/>
      <c r="BX110" s="885"/>
      <c r="BY110" s="885"/>
      <c r="BZ110" s="885"/>
      <c r="CA110" s="885">
        <v>4194290</v>
      </c>
      <c r="CB110" s="885"/>
      <c r="CC110" s="885"/>
      <c r="CD110" s="885"/>
      <c r="CE110" s="885"/>
      <c r="CF110" s="909">
        <v>160.19999999999999</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430</v>
      </c>
      <c r="DH110" s="885"/>
      <c r="DI110" s="885"/>
      <c r="DJ110" s="885"/>
      <c r="DK110" s="885"/>
      <c r="DL110" s="885" t="s">
        <v>430</v>
      </c>
      <c r="DM110" s="885"/>
      <c r="DN110" s="885"/>
      <c r="DO110" s="885"/>
      <c r="DP110" s="885"/>
      <c r="DQ110" s="885" t="s">
        <v>431</v>
      </c>
      <c r="DR110" s="885"/>
      <c r="DS110" s="885"/>
      <c r="DT110" s="885"/>
      <c r="DU110" s="885"/>
      <c r="DV110" s="886" t="s">
        <v>432</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226</v>
      </c>
      <c r="AB111" s="966"/>
      <c r="AC111" s="966"/>
      <c r="AD111" s="966"/>
      <c r="AE111" s="967"/>
      <c r="AF111" s="968" t="s">
        <v>432</v>
      </c>
      <c r="AG111" s="966"/>
      <c r="AH111" s="966"/>
      <c r="AI111" s="966"/>
      <c r="AJ111" s="967"/>
      <c r="AK111" s="968" t="s">
        <v>434</v>
      </c>
      <c r="AL111" s="966"/>
      <c r="AM111" s="966"/>
      <c r="AN111" s="966"/>
      <c r="AO111" s="967"/>
      <c r="AP111" s="969" t="s">
        <v>430</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712478</v>
      </c>
      <c r="BR111" s="857"/>
      <c r="BS111" s="857"/>
      <c r="BT111" s="857"/>
      <c r="BU111" s="857"/>
      <c r="BV111" s="857">
        <v>665238</v>
      </c>
      <c r="BW111" s="857"/>
      <c r="BX111" s="857"/>
      <c r="BY111" s="857"/>
      <c r="BZ111" s="857"/>
      <c r="CA111" s="857">
        <v>617997</v>
      </c>
      <c r="CB111" s="857"/>
      <c r="CC111" s="857"/>
      <c r="CD111" s="857"/>
      <c r="CE111" s="857"/>
      <c r="CF111" s="918">
        <v>23.6</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431</v>
      </c>
      <c r="DM111" s="857"/>
      <c r="DN111" s="857"/>
      <c r="DO111" s="857"/>
      <c r="DP111" s="857"/>
      <c r="DQ111" s="857" t="s">
        <v>434</v>
      </c>
      <c r="DR111" s="857"/>
      <c r="DS111" s="857"/>
      <c r="DT111" s="857"/>
      <c r="DU111" s="857"/>
      <c r="DV111" s="834" t="s">
        <v>226</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430</v>
      </c>
      <c r="AG112" s="820"/>
      <c r="AH112" s="820"/>
      <c r="AI112" s="820"/>
      <c r="AJ112" s="821"/>
      <c r="AK112" s="822" t="s">
        <v>431</v>
      </c>
      <c r="AL112" s="820"/>
      <c r="AM112" s="820"/>
      <c r="AN112" s="820"/>
      <c r="AO112" s="821"/>
      <c r="AP112" s="867" t="s">
        <v>431</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1283128</v>
      </c>
      <c r="BR112" s="857"/>
      <c r="BS112" s="857"/>
      <c r="BT112" s="857"/>
      <c r="BU112" s="857"/>
      <c r="BV112" s="857">
        <v>1177527</v>
      </c>
      <c r="BW112" s="857"/>
      <c r="BX112" s="857"/>
      <c r="BY112" s="857"/>
      <c r="BZ112" s="857"/>
      <c r="CA112" s="857">
        <v>1078531</v>
      </c>
      <c r="CB112" s="857"/>
      <c r="CC112" s="857"/>
      <c r="CD112" s="857"/>
      <c r="CE112" s="857"/>
      <c r="CF112" s="918">
        <v>41.2</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430</v>
      </c>
      <c r="DH112" s="857"/>
      <c r="DI112" s="857"/>
      <c r="DJ112" s="857"/>
      <c r="DK112" s="857"/>
      <c r="DL112" s="857" t="s">
        <v>434</v>
      </c>
      <c r="DM112" s="857"/>
      <c r="DN112" s="857"/>
      <c r="DO112" s="857"/>
      <c r="DP112" s="857"/>
      <c r="DQ112" s="857" t="s">
        <v>434</v>
      </c>
      <c r="DR112" s="857"/>
      <c r="DS112" s="857"/>
      <c r="DT112" s="857"/>
      <c r="DU112" s="857"/>
      <c r="DV112" s="834" t="s">
        <v>226</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135189</v>
      </c>
      <c r="AB113" s="966"/>
      <c r="AC113" s="966"/>
      <c r="AD113" s="966"/>
      <c r="AE113" s="967"/>
      <c r="AF113" s="968">
        <v>135463</v>
      </c>
      <c r="AG113" s="966"/>
      <c r="AH113" s="966"/>
      <c r="AI113" s="966"/>
      <c r="AJ113" s="967"/>
      <c r="AK113" s="968">
        <v>134967</v>
      </c>
      <c r="AL113" s="966"/>
      <c r="AM113" s="966"/>
      <c r="AN113" s="966"/>
      <c r="AO113" s="967"/>
      <c r="AP113" s="969">
        <v>5.2</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258547</v>
      </c>
      <c r="BR113" s="857"/>
      <c r="BS113" s="857"/>
      <c r="BT113" s="857"/>
      <c r="BU113" s="857"/>
      <c r="BV113" s="857">
        <v>263041</v>
      </c>
      <c r="BW113" s="857"/>
      <c r="BX113" s="857"/>
      <c r="BY113" s="857"/>
      <c r="BZ113" s="857"/>
      <c r="CA113" s="857">
        <v>255155</v>
      </c>
      <c r="CB113" s="857"/>
      <c r="CC113" s="857"/>
      <c r="CD113" s="857"/>
      <c r="CE113" s="857"/>
      <c r="CF113" s="918">
        <v>9.6999999999999993</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434</v>
      </c>
      <c r="DM113" s="820"/>
      <c r="DN113" s="820"/>
      <c r="DO113" s="820"/>
      <c r="DP113" s="821"/>
      <c r="DQ113" s="822" t="s">
        <v>434</v>
      </c>
      <c r="DR113" s="820"/>
      <c r="DS113" s="820"/>
      <c r="DT113" s="820"/>
      <c r="DU113" s="821"/>
      <c r="DV113" s="867" t="s">
        <v>226</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30580</v>
      </c>
      <c r="AB114" s="820"/>
      <c r="AC114" s="820"/>
      <c r="AD114" s="820"/>
      <c r="AE114" s="821"/>
      <c r="AF114" s="822">
        <v>32184</v>
      </c>
      <c r="AG114" s="820"/>
      <c r="AH114" s="820"/>
      <c r="AI114" s="820"/>
      <c r="AJ114" s="821"/>
      <c r="AK114" s="822">
        <v>36731</v>
      </c>
      <c r="AL114" s="820"/>
      <c r="AM114" s="820"/>
      <c r="AN114" s="820"/>
      <c r="AO114" s="821"/>
      <c r="AP114" s="867">
        <v>1.4</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1572277</v>
      </c>
      <c r="BR114" s="857"/>
      <c r="BS114" s="857"/>
      <c r="BT114" s="857"/>
      <c r="BU114" s="857"/>
      <c r="BV114" s="857">
        <v>1492413</v>
      </c>
      <c r="BW114" s="857"/>
      <c r="BX114" s="857"/>
      <c r="BY114" s="857"/>
      <c r="BZ114" s="857"/>
      <c r="CA114" s="857">
        <v>1300114</v>
      </c>
      <c r="CB114" s="857"/>
      <c r="CC114" s="857"/>
      <c r="CD114" s="857"/>
      <c r="CE114" s="857"/>
      <c r="CF114" s="918">
        <v>49.7</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434</v>
      </c>
      <c r="DM114" s="820"/>
      <c r="DN114" s="820"/>
      <c r="DO114" s="820"/>
      <c r="DP114" s="821"/>
      <c r="DQ114" s="822" t="s">
        <v>434</v>
      </c>
      <c r="DR114" s="820"/>
      <c r="DS114" s="820"/>
      <c r="DT114" s="820"/>
      <c r="DU114" s="821"/>
      <c r="DV114" s="867" t="s">
        <v>434</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51922</v>
      </c>
      <c r="AB115" s="966"/>
      <c r="AC115" s="966"/>
      <c r="AD115" s="966"/>
      <c r="AE115" s="967"/>
      <c r="AF115" s="968">
        <v>49880</v>
      </c>
      <c r="AG115" s="966"/>
      <c r="AH115" s="966"/>
      <c r="AI115" s="966"/>
      <c r="AJ115" s="967"/>
      <c r="AK115" s="968">
        <v>49908</v>
      </c>
      <c r="AL115" s="966"/>
      <c r="AM115" s="966"/>
      <c r="AN115" s="966"/>
      <c r="AO115" s="967"/>
      <c r="AP115" s="969">
        <v>1.9</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226</v>
      </c>
      <c r="BR115" s="857"/>
      <c r="BS115" s="857"/>
      <c r="BT115" s="857"/>
      <c r="BU115" s="857"/>
      <c r="BV115" s="857" t="s">
        <v>431</v>
      </c>
      <c r="BW115" s="857"/>
      <c r="BX115" s="857"/>
      <c r="BY115" s="857"/>
      <c r="BZ115" s="857"/>
      <c r="CA115" s="857" t="s">
        <v>449</v>
      </c>
      <c r="CB115" s="857"/>
      <c r="CC115" s="857"/>
      <c r="CD115" s="857"/>
      <c r="CE115" s="857"/>
      <c r="CF115" s="918" t="s">
        <v>430</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226</v>
      </c>
      <c r="DH115" s="820"/>
      <c r="DI115" s="820"/>
      <c r="DJ115" s="820"/>
      <c r="DK115" s="821"/>
      <c r="DL115" s="822" t="s">
        <v>430</v>
      </c>
      <c r="DM115" s="820"/>
      <c r="DN115" s="820"/>
      <c r="DO115" s="820"/>
      <c r="DP115" s="821"/>
      <c r="DQ115" s="822" t="s">
        <v>434</v>
      </c>
      <c r="DR115" s="820"/>
      <c r="DS115" s="820"/>
      <c r="DT115" s="820"/>
      <c r="DU115" s="821"/>
      <c r="DV115" s="867" t="s">
        <v>430</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430</v>
      </c>
      <c r="AB116" s="820"/>
      <c r="AC116" s="820"/>
      <c r="AD116" s="820"/>
      <c r="AE116" s="821"/>
      <c r="AF116" s="822" t="s">
        <v>434</v>
      </c>
      <c r="AG116" s="820"/>
      <c r="AH116" s="820"/>
      <c r="AI116" s="820"/>
      <c r="AJ116" s="821"/>
      <c r="AK116" s="822" t="s">
        <v>226</v>
      </c>
      <c r="AL116" s="820"/>
      <c r="AM116" s="820"/>
      <c r="AN116" s="820"/>
      <c r="AO116" s="821"/>
      <c r="AP116" s="867" t="s">
        <v>434</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226</v>
      </c>
      <c r="BR116" s="857"/>
      <c r="BS116" s="857"/>
      <c r="BT116" s="857"/>
      <c r="BU116" s="857"/>
      <c r="BV116" s="857" t="s">
        <v>430</v>
      </c>
      <c r="BW116" s="857"/>
      <c r="BX116" s="857"/>
      <c r="BY116" s="857"/>
      <c r="BZ116" s="857"/>
      <c r="CA116" s="857" t="s">
        <v>430</v>
      </c>
      <c r="CB116" s="857"/>
      <c r="CC116" s="857"/>
      <c r="CD116" s="857"/>
      <c r="CE116" s="857"/>
      <c r="CF116" s="918" t="s">
        <v>430</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431</v>
      </c>
      <c r="DH116" s="820"/>
      <c r="DI116" s="820"/>
      <c r="DJ116" s="820"/>
      <c r="DK116" s="821"/>
      <c r="DL116" s="822" t="s">
        <v>226</v>
      </c>
      <c r="DM116" s="820"/>
      <c r="DN116" s="820"/>
      <c r="DO116" s="820"/>
      <c r="DP116" s="821"/>
      <c r="DQ116" s="822" t="s">
        <v>434</v>
      </c>
      <c r="DR116" s="820"/>
      <c r="DS116" s="820"/>
      <c r="DT116" s="820"/>
      <c r="DU116" s="821"/>
      <c r="DV116" s="867" t="s">
        <v>431</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607646</v>
      </c>
      <c r="AB117" s="952"/>
      <c r="AC117" s="952"/>
      <c r="AD117" s="952"/>
      <c r="AE117" s="953"/>
      <c r="AF117" s="954">
        <v>613452</v>
      </c>
      <c r="AG117" s="952"/>
      <c r="AH117" s="952"/>
      <c r="AI117" s="952"/>
      <c r="AJ117" s="953"/>
      <c r="AK117" s="954">
        <v>614768</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430</v>
      </c>
      <c r="BR117" s="857"/>
      <c r="BS117" s="857"/>
      <c r="BT117" s="857"/>
      <c r="BU117" s="857"/>
      <c r="BV117" s="857" t="s">
        <v>431</v>
      </c>
      <c r="BW117" s="857"/>
      <c r="BX117" s="857"/>
      <c r="BY117" s="857"/>
      <c r="BZ117" s="857"/>
      <c r="CA117" s="857" t="s">
        <v>431</v>
      </c>
      <c r="CB117" s="857"/>
      <c r="CC117" s="857"/>
      <c r="CD117" s="857"/>
      <c r="CE117" s="857"/>
      <c r="CF117" s="918" t="s">
        <v>434</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430</v>
      </c>
      <c r="DH117" s="820"/>
      <c r="DI117" s="820"/>
      <c r="DJ117" s="820"/>
      <c r="DK117" s="821"/>
      <c r="DL117" s="822" t="s">
        <v>430</v>
      </c>
      <c r="DM117" s="820"/>
      <c r="DN117" s="820"/>
      <c r="DO117" s="820"/>
      <c r="DP117" s="821"/>
      <c r="DQ117" s="822" t="s">
        <v>431</v>
      </c>
      <c r="DR117" s="820"/>
      <c r="DS117" s="820"/>
      <c r="DT117" s="820"/>
      <c r="DU117" s="821"/>
      <c r="DV117" s="867" t="s">
        <v>434</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303</v>
      </c>
      <c r="AG118" s="945"/>
      <c r="AH118" s="945"/>
      <c r="AI118" s="945"/>
      <c r="AJ118" s="946"/>
      <c r="AK118" s="947" t="s">
        <v>302</v>
      </c>
      <c r="AL118" s="945"/>
      <c r="AM118" s="945"/>
      <c r="AN118" s="945"/>
      <c r="AO118" s="946"/>
      <c r="AP118" s="948" t="s">
        <v>424</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226</v>
      </c>
      <c r="BR118" s="888"/>
      <c r="BS118" s="888"/>
      <c r="BT118" s="888"/>
      <c r="BU118" s="888"/>
      <c r="BV118" s="888" t="s">
        <v>431</v>
      </c>
      <c r="BW118" s="888"/>
      <c r="BX118" s="888"/>
      <c r="BY118" s="888"/>
      <c r="BZ118" s="888"/>
      <c r="CA118" s="888" t="s">
        <v>431</v>
      </c>
      <c r="CB118" s="888"/>
      <c r="CC118" s="888"/>
      <c r="CD118" s="888"/>
      <c r="CE118" s="888"/>
      <c r="CF118" s="918" t="s">
        <v>434</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431</v>
      </c>
      <c r="DH118" s="820"/>
      <c r="DI118" s="820"/>
      <c r="DJ118" s="820"/>
      <c r="DK118" s="821"/>
      <c r="DL118" s="822" t="s">
        <v>226</v>
      </c>
      <c r="DM118" s="820"/>
      <c r="DN118" s="820"/>
      <c r="DO118" s="820"/>
      <c r="DP118" s="821"/>
      <c r="DQ118" s="822" t="s">
        <v>434</v>
      </c>
      <c r="DR118" s="820"/>
      <c r="DS118" s="820"/>
      <c r="DT118" s="820"/>
      <c r="DU118" s="821"/>
      <c r="DV118" s="867" t="s">
        <v>430</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431</v>
      </c>
      <c r="AB119" s="938"/>
      <c r="AC119" s="938"/>
      <c r="AD119" s="938"/>
      <c r="AE119" s="939"/>
      <c r="AF119" s="940" t="s">
        <v>430</v>
      </c>
      <c r="AG119" s="938"/>
      <c r="AH119" s="938"/>
      <c r="AI119" s="938"/>
      <c r="AJ119" s="939"/>
      <c r="AK119" s="940" t="s">
        <v>459</v>
      </c>
      <c r="AL119" s="938"/>
      <c r="AM119" s="938"/>
      <c r="AN119" s="938"/>
      <c r="AO119" s="939"/>
      <c r="AP119" s="941" t="s">
        <v>434</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460</v>
      </c>
      <c r="BP119" s="921"/>
      <c r="BQ119" s="925">
        <v>8223672</v>
      </c>
      <c r="BR119" s="888"/>
      <c r="BS119" s="888"/>
      <c r="BT119" s="888"/>
      <c r="BU119" s="888"/>
      <c r="BV119" s="888">
        <v>7878608</v>
      </c>
      <c r="BW119" s="888"/>
      <c r="BX119" s="888"/>
      <c r="BY119" s="888"/>
      <c r="BZ119" s="888"/>
      <c r="CA119" s="888">
        <v>7446087</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712478</v>
      </c>
      <c r="DH119" s="803"/>
      <c r="DI119" s="803"/>
      <c r="DJ119" s="803"/>
      <c r="DK119" s="804"/>
      <c r="DL119" s="805">
        <v>665238</v>
      </c>
      <c r="DM119" s="803"/>
      <c r="DN119" s="803"/>
      <c r="DO119" s="803"/>
      <c r="DP119" s="804"/>
      <c r="DQ119" s="805">
        <v>617997</v>
      </c>
      <c r="DR119" s="803"/>
      <c r="DS119" s="803"/>
      <c r="DT119" s="803"/>
      <c r="DU119" s="804"/>
      <c r="DV119" s="891">
        <v>23.6</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459</v>
      </c>
      <c r="AB120" s="820"/>
      <c r="AC120" s="820"/>
      <c r="AD120" s="820"/>
      <c r="AE120" s="821"/>
      <c r="AF120" s="822" t="s">
        <v>431</v>
      </c>
      <c r="AG120" s="820"/>
      <c r="AH120" s="820"/>
      <c r="AI120" s="820"/>
      <c r="AJ120" s="821"/>
      <c r="AK120" s="822" t="s">
        <v>226</v>
      </c>
      <c r="AL120" s="820"/>
      <c r="AM120" s="820"/>
      <c r="AN120" s="820"/>
      <c r="AO120" s="821"/>
      <c r="AP120" s="867" t="s">
        <v>434</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2208575</v>
      </c>
      <c r="BR120" s="885"/>
      <c r="BS120" s="885"/>
      <c r="BT120" s="885"/>
      <c r="BU120" s="885"/>
      <c r="BV120" s="885">
        <v>2295755</v>
      </c>
      <c r="BW120" s="885"/>
      <c r="BX120" s="885"/>
      <c r="BY120" s="885"/>
      <c r="BZ120" s="885"/>
      <c r="CA120" s="885">
        <v>2446589</v>
      </c>
      <c r="CB120" s="885"/>
      <c r="CC120" s="885"/>
      <c r="CD120" s="885"/>
      <c r="CE120" s="885"/>
      <c r="CF120" s="909">
        <v>93.4</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1283128</v>
      </c>
      <c r="DH120" s="885"/>
      <c r="DI120" s="885"/>
      <c r="DJ120" s="885"/>
      <c r="DK120" s="885"/>
      <c r="DL120" s="885">
        <v>1177527</v>
      </c>
      <c r="DM120" s="885"/>
      <c r="DN120" s="885"/>
      <c r="DO120" s="885"/>
      <c r="DP120" s="885"/>
      <c r="DQ120" s="885">
        <v>1078531</v>
      </c>
      <c r="DR120" s="885"/>
      <c r="DS120" s="885"/>
      <c r="DT120" s="885"/>
      <c r="DU120" s="885"/>
      <c r="DV120" s="886">
        <v>41.2</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431</v>
      </c>
      <c r="AB121" s="820"/>
      <c r="AC121" s="820"/>
      <c r="AD121" s="820"/>
      <c r="AE121" s="821"/>
      <c r="AF121" s="822" t="s">
        <v>431</v>
      </c>
      <c r="AG121" s="820"/>
      <c r="AH121" s="820"/>
      <c r="AI121" s="820"/>
      <c r="AJ121" s="821"/>
      <c r="AK121" s="822" t="s">
        <v>434</v>
      </c>
      <c r="AL121" s="820"/>
      <c r="AM121" s="820"/>
      <c r="AN121" s="820"/>
      <c r="AO121" s="821"/>
      <c r="AP121" s="867" t="s">
        <v>430</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t="s">
        <v>430</v>
      </c>
      <c r="BR121" s="857"/>
      <c r="BS121" s="857"/>
      <c r="BT121" s="857"/>
      <c r="BU121" s="857"/>
      <c r="BV121" s="857" t="s">
        <v>226</v>
      </c>
      <c r="BW121" s="857"/>
      <c r="BX121" s="857"/>
      <c r="BY121" s="857"/>
      <c r="BZ121" s="857"/>
      <c r="CA121" s="857" t="s">
        <v>226</v>
      </c>
      <c r="CB121" s="857"/>
      <c r="CC121" s="857"/>
      <c r="CD121" s="857"/>
      <c r="CE121" s="857"/>
      <c r="CF121" s="918" t="s">
        <v>431</v>
      </c>
      <c r="CG121" s="919"/>
      <c r="CH121" s="919"/>
      <c r="CI121" s="919"/>
      <c r="CJ121" s="919"/>
      <c r="CK121" s="912"/>
      <c r="CL121" s="898"/>
      <c r="CM121" s="898"/>
      <c r="CN121" s="898"/>
      <c r="CO121" s="899"/>
      <c r="CP121" s="878" t="s">
        <v>468</v>
      </c>
      <c r="CQ121" s="879"/>
      <c r="CR121" s="879"/>
      <c r="CS121" s="879"/>
      <c r="CT121" s="879"/>
      <c r="CU121" s="879"/>
      <c r="CV121" s="879"/>
      <c r="CW121" s="879"/>
      <c r="CX121" s="879"/>
      <c r="CY121" s="879"/>
      <c r="CZ121" s="879"/>
      <c r="DA121" s="879"/>
      <c r="DB121" s="879"/>
      <c r="DC121" s="879"/>
      <c r="DD121" s="879"/>
      <c r="DE121" s="879"/>
      <c r="DF121" s="880"/>
      <c r="DG121" s="856" t="s">
        <v>431</v>
      </c>
      <c r="DH121" s="857"/>
      <c r="DI121" s="857"/>
      <c r="DJ121" s="857"/>
      <c r="DK121" s="857"/>
      <c r="DL121" s="857" t="s">
        <v>431</v>
      </c>
      <c r="DM121" s="857"/>
      <c r="DN121" s="857"/>
      <c r="DO121" s="857"/>
      <c r="DP121" s="857"/>
      <c r="DQ121" s="857" t="s">
        <v>434</v>
      </c>
      <c r="DR121" s="857"/>
      <c r="DS121" s="857"/>
      <c r="DT121" s="857"/>
      <c r="DU121" s="857"/>
      <c r="DV121" s="834" t="s">
        <v>431</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434</v>
      </c>
      <c r="AB122" s="820"/>
      <c r="AC122" s="820"/>
      <c r="AD122" s="820"/>
      <c r="AE122" s="821"/>
      <c r="AF122" s="822" t="s">
        <v>434</v>
      </c>
      <c r="AG122" s="820"/>
      <c r="AH122" s="820"/>
      <c r="AI122" s="820"/>
      <c r="AJ122" s="821"/>
      <c r="AK122" s="822" t="s">
        <v>430</v>
      </c>
      <c r="AL122" s="820"/>
      <c r="AM122" s="820"/>
      <c r="AN122" s="820"/>
      <c r="AO122" s="821"/>
      <c r="AP122" s="867" t="s">
        <v>431</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4771959</v>
      </c>
      <c r="BR122" s="888"/>
      <c r="BS122" s="888"/>
      <c r="BT122" s="888"/>
      <c r="BU122" s="888"/>
      <c r="BV122" s="888">
        <v>4641714</v>
      </c>
      <c r="BW122" s="888"/>
      <c r="BX122" s="888"/>
      <c r="BY122" s="888"/>
      <c r="BZ122" s="888"/>
      <c r="CA122" s="888">
        <v>4500745</v>
      </c>
      <c r="CB122" s="888"/>
      <c r="CC122" s="888"/>
      <c r="CD122" s="888"/>
      <c r="CE122" s="888"/>
      <c r="CF122" s="889">
        <v>171.9</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226</v>
      </c>
      <c r="AB123" s="820"/>
      <c r="AC123" s="820"/>
      <c r="AD123" s="820"/>
      <c r="AE123" s="821"/>
      <c r="AF123" s="822" t="s">
        <v>434</v>
      </c>
      <c r="AG123" s="820"/>
      <c r="AH123" s="820"/>
      <c r="AI123" s="820"/>
      <c r="AJ123" s="821"/>
      <c r="AK123" s="822" t="s">
        <v>434</v>
      </c>
      <c r="AL123" s="820"/>
      <c r="AM123" s="820"/>
      <c r="AN123" s="820"/>
      <c r="AO123" s="821"/>
      <c r="AP123" s="867" t="s">
        <v>431</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470</v>
      </c>
      <c r="BP123" s="921"/>
      <c r="BQ123" s="875">
        <v>6980534</v>
      </c>
      <c r="BR123" s="876"/>
      <c r="BS123" s="876"/>
      <c r="BT123" s="876"/>
      <c r="BU123" s="876"/>
      <c r="BV123" s="876">
        <v>6937469</v>
      </c>
      <c r="BW123" s="876"/>
      <c r="BX123" s="876"/>
      <c r="BY123" s="876"/>
      <c r="BZ123" s="876"/>
      <c r="CA123" s="876">
        <v>6947334</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431</v>
      </c>
      <c r="AB124" s="820"/>
      <c r="AC124" s="820"/>
      <c r="AD124" s="820"/>
      <c r="AE124" s="821"/>
      <c r="AF124" s="822" t="s">
        <v>431</v>
      </c>
      <c r="AG124" s="820"/>
      <c r="AH124" s="820"/>
      <c r="AI124" s="820"/>
      <c r="AJ124" s="821"/>
      <c r="AK124" s="822" t="s">
        <v>430</v>
      </c>
      <c r="AL124" s="820"/>
      <c r="AM124" s="820"/>
      <c r="AN124" s="820"/>
      <c r="AO124" s="821"/>
      <c r="AP124" s="867" t="s">
        <v>430</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47.5</v>
      </c>
      <c r="BR124" s="874"/>
      <c r="BS124" s="874"/>
      <c r="BT124" s="874"/>
      <c r="BU124" s="874"/>
      <c r="BV124" s="874">
        <v>35.799999999999997</v>
      </c>
      <c r="BW124" s="874"/>
      <c r="BX124" s="874"/>
      <c r="BY124" s="874"/>
      <c r="BZ124" s="874"/>
      <c r="CA124" s="874">
        <v>19</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434</v>
      </c>
      <c r="DH124" s="803"/>
      <c r="DI124" s="803"/>
      <c r="DJ124" s="803"/>
      <c r="DK124" s="804"/>
      <c r="DL124" s="805" t="s">
        <v>431</v>
      </c>
      <c r="DM124" s="803"/>
      <c r="DN124" s="803"/>
      <c r="DO124" s="803"/>
      <c r="DP124" s="804"/>
      <c r="DQ124" s="805" t="s">
        <v>431</v>
      </c>
      <c r="DR124" s="803"/>
      <c r="DS124" s="803"/>
      <c r="DT124" s="803"/>
      <c r="DU124" s="804"/>
      <c r="DV124" s="891" t="s">
        <v>430</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459</v>
      </c>
      <c r="AB125" s="820"/>
      <c r="AC125" s="820"/>
      <c r="AD125" s="820"/>
      <c r="AE125" s="821"/>
      <c r="AF125" s="822" t="s">
        <v>434</v>
      </c>
      <c r="AG125" s="820"/>
      <c r="AH125" s="820"/>
      <c r="AI125" s="820"/>
      <c r="AJ125" s="821"/>
      <c r="AK125" s="822" t="s">
        <v>434</v>
      </c>
      <c r="AL125" s="820"/>
      <c r="AM125" s="820"/>
      <c r="AN125" s="820"/>
      <c r="AO125" s="821"/>
      <c r="AP125" s="867" t="s">
        <v>431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430</v>
      </c>
      <c r="DH125" s="885"/>
      <c r="DI125" s="885"/>
      <c r="DJ125" s="885"/>
      <c r="DK125" s="885"/>
      <c r="DL125" s="885" t="s">
        <v>431</v>
      </c>
      <c r="DM125" s="885"/>
      <c r="DN125" s="885"/>
      <c r="DO125" s="885"/>
      <c r="DP125" s="885"/>
      <c r="DQ125" s="885" t="s">
        <v>431</v>
      </c>
      <c r="DR125" s="885"/>
      <c r="DS125" s="885"/>
      <c r="DT125" s="885"/>
      <c r="DU125" s="885"/>
      <c r="DV125" s="886" t="s">
        <v>434</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430</v>
      </c>
      <c r="AB126" s="820"/>
      <c r="AC126" s="820"/>
      <c r="AD126" s="820"/>
      <c r="AE126" s="821"/>
      <c r="AF126" s="822" t="s">
        <v>430</v>
      </c>
      <c r="AG126" s="820"/>
      <c r="AH126" s="820"/>
      <c r="AI126" s="820"/>
      <c r="AJ126" s="821"/>
      <c r="AK126" s="822" t="s">
        <v>434</v>
      </c>
      <c r="AL126" s="820"/>
      <c r="AM126" s="820"/>
      <c r="AN126" s="820"/>
      <c r="AO126" s="821"/>
      <c r="AP126" s="867" t="s">
        <v>430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431</v>
      </c>
      <c r="DH126" s="857"/>
      <c r="DI126" s="857"/>
      <c r="DJ126" s="857"/>
      <c r="DK126" s="857"/>
      <c r="DL126" s="857" t="s">
        <v>431</v>
      </c>
      <c r="DM126" s="857"/>
      <c r="DN126" s="857"/>
      <c r="DO126" s="857"/>
      <c r="DP126" s="857"/>
      <c r="DQ126" s="857" t="s">
        <v>430</v>
      </c>
      <c r="DR126" s="857"/>
      <c r="DS126" s="857"/>
      <c r="DT126" s="857"/>
      <c r="DU126" s="857"/>
      <c r="DV126" s="834" t="s">
        <v>434</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51922</v>
      </c>
      <c r="AB127" s="820"/>
      <c r="AC127" s="820"/>
      <c r="AD127" s="820"/>
      <c r="AE127" s="821"/>
      <c r="AF127" s="822">
        <v>49880</v>
      </c>
      <c r="AG127" s="820"/>
      <c r="AH127" s="820"/>
      <c r="AI127" s="820"/>
      <c r="AJ127" s="821"/>
      <c r="AK127" s="822">
        <v>49908</v>
      </c>
      <c r="AL127" s="820"/>
      <c r="AM127" s="820"/>
      <c r="AN127" s="820"/>
      <c r="AO127" s="821"/>
      <c r="AP127" s="867">
        <v>1.9</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434</v>
      </c>
      <c r="DH127" s="857"/>
      <c r="DI127" s="857"/>
      <c r="DJ127" s="857"/>
      <c r="DK127" s="857"/>
      <c r="DL127" s="857" t="s">
        <v>430</v>
      </c>
      <c r="DM127" s="857"/>
      <c r="DN127" s="857"/>
      <c r="DO127" s="857"/>
      <c r="DP127" s="857"/>
      <c r="DQ127" s="857" t="s">
        <v>430</v>
      </c>
      <c r="DR127" s="857"/>
      <c r="DS127" s="857"/>
      <c r="DT127" s="857"/>
      <c r="DU127" s="857"/>
      <c r="DV127" s="834" t="s">
        <v>430</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t="s">
        <v>431</v>
      </c>
      <c r="AB128" s="841"/>
      <c r="AC128" s="841"/>
      <c r="AD128" s="841"/>
      <c r="AE128" s="842"/>
      <c r="AF128" s="843" t="s">
        <v>434</v>
      </c>
      <c r="AG128" s="841"/>
      <c r="AH128" s="841"/>
      <c r="AI128" s="841"/>
      <c r="AJ128" s="842"/>
      <c r="AK128" s="843" t="s">
        <v>434</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434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t="s">
        <v>459</v>
      </c>
      <c r="DH128" s="831"/>
      <c r="DI128" s="831"/>
      <c r="DJ128" s="831"/>
      <c r="DK128" s="831"/>
      <c r="DL128" s="831" t="s">
        <v>434</v>
      </c>
      <c r="DM128" s="831"/>
      <c r="DN128" s="831"/>
      <c r="DO128" s="831"/>
      <c r="DP128" s="831"/>
      <c r="DQ128" s="831" t="s">
        <v>226</v>
      </c>
      <c r="DR128" s="831"/>
      <c r="DS128" s="831"/>
      <c r="DT128" s="831"/>
      <c r="DU128" s="831"/>
      <c r="DV128" s="832" t="s">
        <v>430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3034684</v>
      </c>
      <c r="AB129" s="820"/>
      <c r="AC129" s="820"/>
      <c r="AD129" s="820"/>
      <c r="AE129" s="821"/>
      <c r="AF129" s="822">
        <v>3060089</v>
      </c>
      <c r="AG129" s="820"/>
      <c r="AH129" s="820"/>
      <c r="AI129" s="820"/>
      <c r="AJ129" s="821"/>
      <c r="AK129" s="822">
        <v>3055769</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434</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422044</v>
      </c>
      <c r="AB130" s="820"/>
      <c r="AC130" s="820"/>
      <c r="AD130" s="820"/>
      <c r="AE130" s="821"/>
      <c r="AF130" s="822">
        <v>435851</v>
      </c>
      <c r="AG130" s="820"/>
      <c r="AH130" s="820"/>
      <c r="AI130" s="820"/>
      <c r="AJ130" s="821"/>
      <c r="AK130" s="822">
        <v>437602</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6.8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2612640</v>
      </c>
      <c r="AB131" s="803"/>
      <c r="AC131" s="803"/>
      <c r="AD131" s="803"/>
      <c r="AE131" s="804"/>
      <c r="AF131" s="805">
        <v>2624238</v>
      </c>
      <c r="AG131" s="803"/>
      <c r="AH131" s="803"/>
      <c r="AI131" s="803"/>
      <c r="AJ131" s="804"/>
      <c r="AK131" s="805">
        <v>2618167</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v>19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7.1040020820000001</v>
      </c>
      <c r="AB132" s="783"/>
      <c r="AC132" s="783"/>
      <c r="AD132" s="783"/>
      <c r="AE132" s="784"/>
      <c r="AF132" s="785">
        <v>6.7677169529999999</v>
      </c>
      <c r="AG132" s="783"/>
      <c r="AH132" s="783"/>
      <c r="AI132" s="783"/>
      <c r="AJ132" s="784"/>
      <c r="AK132" s="785">
        <v>6.7667952429999998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7.6</v>
      </c>
      <c r="AB133" s="762"/>
      <c r="AC133" s="762"/>
      <c r="AD133" s="762"/>
      <c r="AE133" s="763"/>
      <c r="AF133" s="761">
        <v>6.9</v>
      </c>
      <c r="AG133" s="762"/>
      <c r="AH133" s="762"/>
      <c r="AI133" s="762"/>
      <c r="AJ133" s="763"/>
      <c r="AK133" s="761">
        <v>6.8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Q3eOe52HDy0xYjVkQxdBHElQGk1GG0C186f8sKncYG38Cva69ate+nuqqJmP2dZqk4XrvrtUhYpvL8L1410Qg==" saltValue="3FRujmmR29pHandudOFV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yuB3V5aGHj17MtZbqz+JEokD4VOjZKVDSmQZufEn33XFfrUnVHBT7NDE25YLbZ+ByUEfZ/lMx4aKJaOk0tfTg==" saltValue="nJmTE04auzbGrCgyXUCq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jwQtqR0Hsx3XjkbzDED2OzakQspy+sz70nLtZDLTdhbpo21JNlSJnrSk9zLs0+qIiN5iizHGqsvoofq4RCJPQ==" saltValue="vAzdXJMYt6KUfKoNO4X0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504</v>
      </c>
      <c r="AL9" s="1189"/>
      <c r="AM9" s="1189"/>
      <c r="AN9" s="1190"/>
      <c r="AO9" s="312">
        <v>928658</v>
      </c>
      <c r="AP9" s="312">
        <v>115519</v>
      </c>
      <c r="AQ9" s="313">
        <v>116834</v>
      </c>
      <c r="AR9" s="314">
        <v>-1.1000000000000001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505</v>
      </c>
      <c r="AL10" s="1189"/>
      <c r="AM10" s="1189"/>
      <c r="AN10" s="1190"/>
      <c r="AO10" s="315">
        <v>49170</v>
      </c>
      <c r="AP10" s="315">
        <v>6116</v>
      </c>
      <c r="AQ10" s="316">
        <v>12766</v>
      </c>
      <c r="AR10" s="317">
        <v>-52.1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506</v>
      </c>
      <c r="AL11" s="1189"/>
      <c r="AM11" s="1189"/>
      <c r="AN11" s="1190"/>
      <c r="AO11" s="315">
        <v>96325</v>
      </c>
      <c r="AP11" s="315">
        <v>11982</v>
      </c>
      <c r="AQ11" s="316">
        <v>19336</v>
      </c>
      <c r="AR11" s="317">
        <v>-38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507</v>
      </c>
      <c r="AL12" s="1189"/>
      <c r="AM12" s="1189"/>
      <c r="AN12" s="1190"/>
      <c r="AO12" s="315">
        <v>32329</v>
      </c>
      <c r="AP12" s="315">
        <v>4022</v>
      </c>
      <c r="AQ12" s="316">
        <v>1049</v>
      </c>
      <c r="AR12" s="317">
        <v>283.39999999999998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510</v>
      </c>
      <c r="AL14" s="1189"/>
      <c r="AM14" s="1189"/>
      <c r="AN14" s="1190"/>
      <c r="AO14" s="315">
        <v>47406</v>
      </c>
      <c r="AP14" s="315">
        <v>5897</v>
      </c>
      <c r="AQ14" s="316">
        <v>5063</v>
      </c>
      <c r="AR14" s="317">
        <v>16.5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511</v>
      </c>
      <c r="AL15" s="1189"/>
      <c r="AM15" s="1189"/>
      <c r="AN15" s="1190"/>
      <c r="AO15" s="315">
        <v>14288</v>
      </c>
      <c r="AP15" s="315">
        <v>1777</v>
      </c>
      <c r="AQ15" s="316">
        <v>3168</v>
      </c>
      <c r="AR15" s="317">
        <v>-43.9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512</v>
      </c>
      <c r="AL16" s="1192"/>
      <c r="AM16" s="1192"/>
      <c r="AN16" s="1193"/>
      <c r="AO16" s="315">
        <v>-131796</v>
      </c>
      <c r="AP16" s="315">
        <v>-16395</v>
      </c>
      <c r="AQ16" s="316">
        <v>-11723</v>
      </c>
      <c r="AR16" s="317">
        <v>39.9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1036380</v>
      </c>
      <c r="AP17" s="315">
        <v>128919</v>
      </c>
      <c r="AQ17" s="316">
        <v>146494</v>
      </c>
      <c r="AR17" s="317">
        <v>-12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517</v>
      </c>
      <c r="AL21" s="1186"/>
      <c r="AM21" s="1186"/>
      <c r="AN21" s="1187"/>
      <c r="AO21" s="327">
        <v>13.19</v>
      </c>
      <c r="AP21" s="328">
        <v>13.76</v>
      </c>
      <c r="AQ21" s="329">
        <v>-0.56999999999999995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518</v>
      </c>
      <c r="AL22" s="1186"/>
      <c r="AM22" s="1186"/>
      <c r="AN22" s="1187"/>
      <c r="AO22" s="332">
        <v>99.7</v>
      </c>
      <c r="AP22" s="333">
        <v>94.9</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522</v>
      </c>
      <c r="AL32" s="1177"/>
      <c r="AM32" s="1177"/>
      <c r="AN32" s="1178"/>
      <c r="AO32" s="342">
        <v>393162</v>
      </c>
      <c r="AP32" s="342">
        <v>48907</v>
      </c>
      <c r="AQ32" s="343">
        <v>73591</v>
      </c>
      <c r="AR32" s="344">
        <v>-33.5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523</v>
      </c>
      <c r="AL33" s="1177"/>
      <c r="AM33" s="1177"/>
      <c r="AN33" s="1178"/>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524</v>
      </c>
      <c r="AL34" s="1177"/>
      <c r="AM34" s="1177"/>
      <c r="AN34" s="1178"/>
      <c r="AO34" s="342" t="s">
        <v>509</v>
      </c>
      <c r="AP34" s="342" t="s">
        <v>509</v>
      </c>
      <c r="AQ34" s="343">
        <v>1</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525</v>
      </c>
      <c r="AL35" s="1177"/>
      <c r="AM35" s="1177"/>
      <c r="AN35" s="1178"/>
      <c r="AO35" s="342">
        <v>134967</v>
      </c>
      <c r="AP35" s="342">
        <v>16789</v>
      </c>
      <c r="AQ35" s="343">
        <v>19214</v>
      </c>
      <c r="AR35" s="344">
        <v>-12.6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526</v>
      </c>
      <c r="AL36" s="1177"/>
      <c r="AM36" s="1177"/>
      <c r="AN36" s="1178"/>
      <c r="AO36" s="342">
        <v>36731</v>
      </c>
      <c r="AP36" s="342">
        <v>4569</v>
      </c>
      <c r="AQ36" s="343">
        <v>5293</v>
      </c>
      <c r="AR36" s="344">
        <v>-13.7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527</v>
      </c>
      <c r="AL37" s="1177"/>
      <c r="AM37" s="1177"/>
      <c r="AN37" s="1178"/>
      <c r="AO37" s="342">
        <v>49908</v>
      </c>
      <c r="AP37" s="342">
        <v>6208</v>
      </c>
      <c r="AQ37" s="343">
        <v>1256</v>
      </c>
      <c r="AR37" s="344">
        <v>394.3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528</v>
      </c>
      <c r="AL38" s="1180"/>
      <c r="AM38" s="1180"/>
      <c r="AN38" s="1181"/>
      <c r="AO38" s="345" t="s">
        <v>509</v>
      </c>
      <c r="AP38" s="345" t="s">
        <v>509</v>
      </c>
      <c r="AQ38" s="346">
        <v>9</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529</v>
      </c>
      <c r="AL39" s="1180"/>
      <c r="AM39" s="1180"/>
      <c r="AN39" s="1181"/>
      <c r="AO39" s="342" t="s">
        <v>509</v>
      </c>
      <c r="AP39" s="342" t="s">
        <v>509</v>
      </c>
      <c r="AQ39" s="343">
        <v>-3572</v>
      </c>
      <c r="AR39" s="344" t="s">
        <v>509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530</v>
      </c>
      <c r="AL40" s="1177"/>
      <c r="AM40" s="1177"/>
      <c r="AN40" s="1178"/>
      <c r="AO40" s="342">
        <v>-437602</v>
      </c>
      <c r="AP40" s="342">
        <v>-54435</v>
      </c>
      <c r="AQ40" s="343">
        <v>-65248</v>
      </c>
      <c r="AR40" s="344">
        <v>-16.600000000000001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177166</v>
      </c>
      <c r="AP41" s="342">
        <v>22038</v>
      </c>
      <c r="AQ41" s="343">
        <v>30545</v>
      </c>
      <c r="AR41" s="344">
        <v>-27.9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499</v>
      </c>
      <c r="AN49" s="1171" t="s">
        <v>534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474042</v>
      </c>
      <c r="AN51" s="364">
        <v>54513</v>
      </c>
      <c r="AO51" s="365">
        <v>-40.299999999999997</v>
      </c>
      <c r="AP51" s="366">
        <v>119685</v>
      </c>
      <c r="AQ51" s="367">
        <v>0</v>
      </c>
      <c r="AR51" s="368">
        <v>-40.299999999999997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339649</v>
      </c>
      <c r="AN52" s="372">
        <v>39058</v>
      </c>
      <c r="AO52" s="373">
        <v>-13.2</v>
      </c>
      <c r="AP52" s="374">
        <v>68464</v>
      </c>
      <c r="AQ52" s="375">
        <v>18.399999999999999</v>
      </c>
      <c r="AR52" s="376">
        <v>-31.6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534864</v>
      </c>
      <c r="AN53" s="364">
        <v>62763</v>
      </c>
      <c r="AO53" s="365">
        <v>15.1</v>
      </c>
      <c r="AP53" s="366">
        <v>109920</v>
      </c>
      <c r="AQ53" s="367">
        <v>-8.1999999999999993</v>
      </c>
      <c r="AR53" s="368">
        <v>23.3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324541</v>
      </c>
      <c r="AN54" s="372">
        <v>38083</v>
      </c>
      <c r="AO54" s="373">
        <v>-2.5</v>
      </c>
      <c r="AP54" s="374">
        <v>62739</v>
      </c>
      <c r="AQ54" s="375">
        <v>-8.4</v>
      </c>
      <c r="AR54" s="376">
        <v>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1137930</v>
      </c>
      <c r="AN55" s="364">
        <v>135645</v>
      </c>
      <c r="AO55" s="365">
        <v>116.1</v>
      </c>
      <c r="AP55" s="366">
        <v>119882</v>
      </c>
      <c r="AQ55" s="367">
        <v>9.1</v>
      </c>
      <c r="AR55" s="368">
        <v>107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383532</v>
      </c>
      <c r="AN56" s="372">
        <v>45718</v>
      </c>
      <c r="AO56" s="373">
        <v>20</v>
      </c>
      <c r="AP56" s="374">
        <v>66481</v>
      </c>
      <c r="AQ56" s="375">
        <v>6</v>
      </c>
      <c r="AR56" s="376">
        <v>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412289</v>
      </c>
      <c r="AN57" s="364">
        <v>50476</v>
      </c>
      <c r="AO57" s="365">
        <v>-62.8</v>
      </c>
      <c r="AP57" s="366">
        <v>116162</v>
      </c>
      <c r="AQ57" s="367">
        <v>-3.1</v>
      </c>
      <c r="AR57" s="368">
        <v>-59.7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247470</v>
      </c>
      <c r="AN58" s="372">
        <v>30298</v>
      </c>
      <c r="AO58" s="373">
        <v>-33.700000000000003</v>
      </c>
      <c r="AP58" s="374">
        <v>61562</v>
      </c>
      <c r="AQ58" s="375">
        <v>-7.4</v>
      </c>
      <c r="AR58" s="376">
        <v>-26.3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511466</v>
      </c>
      <c r="AN59" s="364">
        <v>63623</v>
      </c>
      <c r="AO59" s="365">
        <v>26</v>
      </c>
      <c r="AP59" s="366">
        <v>121449</v>
      </c>
      <c r="AQ59" s="367">
        <v>4.5999999999999996</v>
      </c>
      <c r="AR59" s="368">
        <v>21.4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271430</v>
      </c>
      <c r="AN60" s="372">
        <v>33764</v>
      </c>
      <c r="AO60" s="373">
        <v>11.4</v>
      </c>
      <c r="AP60" s="374">
        <v>62922</v>
      </c>
      <c r="AQ60" s="375">
        <v>2.2000000000000002</v>
      </c>
      <c r="AR60" s="376">
        <v>9.1999999999999993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614118</v>
      </c>
      <c r="AN61" s="379">
        <v>73404</v>
      </c>
      <c r="AO61" s="380">
        <v>10.8</v>
      </c>
      <c r="AP61" s="381">
        <v>117420</v>
      </c>
      <c r="AQ61" s="382">
        <v>0.5</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313324</v>
      </c>
      <c r="AN62" s="372">
        <v>37384</v>
      </c>
      <c r="AO62" s="373">
        <v>-3.6</v>
      </c>
      <c r="AP62" s="374">
        <v>64434</v>
      </c>
      <c r="AQ62" s="375">
        <v>2.2000000000000002</v>
      </c>
      <c r="AR62" s="376">
        <v>-5.8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x8YxoUSsFYDwd1beHhBkxG3T4K2YCQvH5MOJs7kGC2WtjNB0kioRUZTWHPBFN0LBMvkBji1jw58+UZzGbiY6A==" saltValue="E9ha7bVlQg4c3cNjovi+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eMbIJxwV394PncnJZE+C2OlWMShWPJLcmWWdD2GKyPp8Q7wodF7RnlIOxbQ0LcLxmEo7EFa8g23IFKxEyyzxA==" saltValue="iHtBxnijneXO5swKXVga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KiZiLtgjyipAUtLThOLcVj684MfycXVzZkV+Ou/hZOtqD50h1wW6/e3EenXuNVejab/qK7pvLd+1CeLyagYA==" saltValue="rCLTuyuS2OEZ5YILS+cK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4" t="s">
        <v>3</v>
      </c>
      <c r="D47" s="1194"/>
      <c r="E47" s="1195"/>
      <c r="F47" s="11">
        <v>21.1</v>
      </c>
      <c r="G47" s="12">
        <v>26.02</v>
      </c>
      <c r="H47" s="12">
        <v>32.700000000000003</v>
      </c>
      <c r="I47" s="12">
        <v>34.479999999999997</v>
      </c>
      <c r="J47" s="13">
        <v>38.04</v>
      </c>
    </row>
    <row r="48" spans="2:10" ht="57.75" customHeight="1" x14ac:dyDescent="0.15">
      <c r="B48" s="14"/>
      <c r="C48" s="1196" t="s">
        <v>4</v>
      </c>
      <c r="D48" s="1196"/>
      <c r="E48" s="1197"/>
      <c r="F48" s="15">
        <v>5.53</v>
      </c>
      <c r="G48" s="16">
        <v>28.72</v>
      </c>
      <c r="H48" s="16">
        <v>6.15</v>
      </c>
      <c r="I48" s="16">
        <v>7.24</v>
      </c>
      <c r="J48" s="17">
        <v>4.88</v>
      </c>
    </row>
    <row r="49" spans="2:10" ht="57.75" customHeight="1" thickBot="1" x14ac:dyDescent="0.2">
      <c r="B49" s="18"/>
      <c r="C49" s="1198" t="s">
        <v>5</v>
      </c>
      <c r="D49" s="1198"/>
      <c r="E49" s="1199"/>
      <c r="F49" s="19" t="s">
        <v>555</v>
      </c>
      <c r="G49" s="20">
        <v>29.18</v>
      </c>
      <c r="H49" s="20" t="s">
        <v>556</v>
      </c>
      <c r="I49" s="20">
        <v>3.2</v>
      </c>
      <c r="J49" s="21">
        <v>1.1399999999999999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45yaVY2pIx7ME19F/9hA5RyJUtdv8AKIpd/ukeENOuOtVKtMyQIkhUgjWSD1za1BUjGtDV9YXxyoTT7P+PQPw==" saltValue="AudM0Y7CDXfdI3btSiiO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6" t="s">
        <v>557</v>
      </c>
      <c r="D34" s="1206"/>
      <c r="E34" s="1207"/>
      <c r="F34" s="32">
        <v>5.36</v>
      </c>
      <c r="G34" s="33">
        <v>28.53</v>
      </c>
      <c r="H34" s="33">
        <v>5.86</v>
      </c>
      <c r="I34" s="33">
        <v>6.95</v>
      </c>
      <c r="J34" s="34">
        <v>4.5999999999999996</v>
      </c>
      <c r="K34" s="22"/>
      <c r="L34" s="22"/>
      <c r="M34" s="22"/>
      <c r="N34" s="22"/>
      <c r="O34" s="22"/>
      <c r="P34" s="22"/>
    </row>
    <row r="35" spans="1:16" ht="39" customHeight="1" x14ac:dyDescent="0.15">
      <c r="A35" s="22"/>
      <c r="B35" s="35"/>
      <c r="C35" s="1200" t="s">
        <v>558</v>
      </c>
      <c r="D35" s="1201"/>
      <c r="E35" s="1202"/>
      <c r="F35" s="36">
        <v>6.27</v>
      </c>
      <c r="G35" s="37">
        <v>5.87</v>
      </c>
      <c r="H35" s="37">
        <v>5.9</v>
      </c>
      <c r="I35" s="37">
        <v>5.1100000000000003</v>
      </c>
      <c r="J35" s="38">
        <v>2.82</v>
      </c>
      <c r="K35" s="22"/>
      <c r="L35" s="22"/>
      <c r="M35" s="22"/>
      <c r="N35" s="22"/>
      <c r="O35" s="22"/>
      <c r="P35" s="22"/>
    </row>
    <row r="36" spans="1:16" ht="39" customHeight="1" x14ac:dyDescent="0.15">
      <c r="A36" s="22"/>
      <c r="B36" s="35"/>
      <c r="C36" s="1200" t="s">
        <v>559</v>
      </c>
      <c r="D36" s="1201"/>
      <c r="E36" s="1202"/>
      <c r="F36" s="36">
        <v>2.87</v>
      </c>
      <c r="G36" s="37">
        <v>0.88</v>
      </c>
      <c r="H36" s="37">
        <v>2.62</v>
      </c>
      <c r="I36" s="37">
        <v>3.17</v>
      </c>
      <c r="J36" s="38">
        <v>1.92</v>
      </c>
      <c r="K36" s="22"/>
      <c r="L36" s="22"/>
      <c r="M36" s="22"/>
      <c r="N36" s="22"/>
      <c r="O36" s="22"/>
      <c r="P36" s="22"/>
    </row>
    <row r="37" spans="1:16" ht="39" customHeight="1" x14ac:dyDescent="0.15">
      <c r="A37" s="22"/>
      <c r="B37" s="35"/>
      <c r="C37" s="1200" t="s">
        <v>560</v>
      </c>
      <c r="D37" s="1201"/>
      <c r="E37" s="1202"/>
      <c r="F37" s="36">
        <v>2.5</v>
      </c>
      <c r="G37" s="37">
        <v>1.65</v>
      </c>
      <c r="H37" s="37">
        <v>1.78</v>
      </c>
      <c r="I37" s="37">
        <v>1.22</v>
      </c>
      <c r="J37" s="38">
        <v>1.08</v>
      </c>
      <c r="K37" s="22"/>
      <c r="L37" s="22"/>
      <c r="M37" s="22"/>
      <c r="N37" s="22"/>
      <c r="O37" s="22"/>
      <c r="P37" s="22"/>
    </row>
    <row r="38" spans="1:16" ht="39" customHeight="1" x14ac:dyDescent="0.15">
      <c r="A38" s="22"/>
      <c r="B38" s="35"/>
      <c r="C38" s="1200" t="s">
        <v>561</v>
      </c>
      <c r="D38" s="1201"/>
      <c r="E38" s="1202"/>
      <c r="F38" s="36">
        <v>0.16</v>
      </c>
      <c r="G38" s="37">
        <v>0.18</v>
      </c>
      <c r="H38" s="37">
        <v>0.28000000000000003</v>
      </c>
      <c r="I38" s="37">
        <v>0.27</v>
      </c>
      <c r="J38" s="38">
        <v>0.27</v>
      </c>
      <c r="K38" s="22"/>
      <c r="L38" s="22"/>
      <c r="M38" s="22"/>
      <c r="N38" s="22"/>
      <c r="O38" s="22"/>
      <c r="P38" s="22"/>
    </row>
    <row r="39" spans="1:16" ht="39" customHeight="1" x14ac:dyDescent="0.15">
      <c r="A39" s="22"/>
      <c r="B39" s="35"/>
      <c r="C39" s="1200" t="s">
        <v>562</v>
      </c>
      <c r="D39" s="1201"/>
      <c r="E39" s="1202"/>
      <c r="F39" s="36">
        <v>0.09</v>
      </c>
      <c r="G39" s="37">
        <v>0.14000000000000001</v>
      </c>
      <c r="H39" s="37">
        <v>0.16</v>
      </c>
      <c r="I39" s="37">
        <v>0.16</v>
      </c>
      <c r="J39" s="38">
        <v>0.04</v>
      </c>
      <c r="K39" s="22"/>
      <c r="L39" s="22"/>
      <c r="M39" s="22"/>
      <c r="N39" s="22"/>
      <c r="O39" s="22"/>
      <c r="P39" s="22"/>
    </row>
    <row r="40" spans="1:16" ht="39" customHeight="1" x14ac:dyDescent="0.15">
      <c r="A40" s="22"/>
      <c r="B40" s="35"/>
      <c r="C40" s="1200" t="s">
        <v>563</v>
      </c>
      <c r="D40" s="1201"/>
      <c r="E40" s="1202"/>
      <c r="F40" s="36">
        <v>0.04</v>
      </c>
      <c r="G40" s="37">
        <v>0</v>
      </c>
      <c r="H40" s="37">
        <v>0.01</v>
      </c>
      <c r="I40" s="37">
        <v>0.02</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565</v>
      </c>
      <c r="D43" s="1204"/>
      <c r="E43" s="120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lP5PlxwVpxZ0cPNK5TlyFrRNroGzVQMr0GDGrNEURrRD95oyWewlldJDrEBsFGjyHYSuHVxs/PRv/BSBuy9eA==" saltValue="r0kNaTdGSYI0lOBaSO1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403</v>
      </c>
      <c r="L45" s="60">
        <v>382</v>
      </c>
      <c r="M45" s="60">
        <v>390</v>
      </c>
      <c r="N45" s="60">
        <v>396</v>
      </c>
      <c r="O45" s="61">
        <v>393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509</v>
      </c>
      <c r="L46" s="64" t="s">
        <v>509</v>
      </c>
      <c r="M46" s="64" t="s">
        <v>509</v>
      </c>
      <c r="N46" s="64" t="s">
        <v>509</v>
      </c>
      <c r="O46" s="65" t="s">
        <v>509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509</v>
      </c>
      <c r="L47" s="64" t="s">
        <v>509</v>
      </c>
      <c r="M47" s="64" t="s">
        <v>509</v>
      </c>
      <c r="N47" s="64" t="s">
        <v>509</v>
      </c>
      <c r="O47" s="65" t="s">
        <v>509</v>
      </c>
      <c r="P47" s="48"/>
      <c r="Q47" s="48"/>
      <c r="R47" s="48"/>
      <c r="S47" s="48"/>
      <c r="T47" s="48"/>
      <c r="U47" s="48"/>
    </row>
    <row r="48" spans="1:21" ht="30.75" customHeight="1" x14ac:dyDescent="0.15">
      <c r="A48" s="48"/>
      <c r="B48" s="1228"/>
      <c r="C48" s="1229"/>
      <c r="D48" s="62"/>
      <c r="E48" s="1210" t="s">
        <v>15</v>
      </c>
      <c r="F48" s="1210"/>
      <c r="G48" s="1210"/>
      <c r="H48" s="1210"/>
      <c r="I48" s="1210"/>
      <c r="J48" s="1211"/>
      <c r="K48" s="63">
        <v>136</v>
      </c>
      <c r="L48" s="64">
        <v>131</v>
      </c>
      <c r="M48" s="64">
        <v>135</v>
      </c>
      <c r="N48" s="64">
        <v>135</v>
      </c>
      <c r="O48" s="65">
        <v>135</v>
      </c>
      <c r="P48" s="48"/>
      <c r="Q48" s="48"/>
      <c r="R48" s="48"/>
      <c r="S48" s="48"/>
      <c r="T48" s="48"/>
      <c r="U48" s="48"/>
    </row>
    <row r="49" spans="1:21" ht="30.75" customHeight="1" x14ac:dyDescent="0.15">
      <c r="A49" s="48"/>
      <c r="B49" s="1228"/>
      <c r="C49" s="1229"/>
      <c r="D49" s="62"/>
      <c r="E49" s="1210" t="s">
        <v>16</v>
      </c>
      <c r="F49" s="1210"/>
      <c r="G49" s="1210"/>
      <c r="H49" s="1210"/>
      <c r="I49" s="1210"/>
      <c r="J49" s="1211"/>
      <c r="K49" s="63">
        <v>31</v>
      </c>
      <c r="L49" s="64">
        <v>31</v>
      </c>
      <c r="M49" s="64">
        <v>31</v>
      </c>
      <c r="N49" s="64">
        <v>32</v>
      </c>
      <c r="O49" s="65">
        <v>37</v>
      </c>
      <c r="P49" s="48"/>
      <c r="Q49" s="48"/>
      <c r="R49" s="48"/>
      <c r="S49" s="48"/>
      <c r="T49" s="48"/>
      <c r="U49" s="48"/>
    </row>
    <row r="50" spans="1:21" ht="30.75" customHeight="1" x14ac:dyDescent="0.15">
      <c r="A50" s="48"/>
      <c r="B50" s="1228"/>
      <c r="C50" s="1229"/>
      <c r="D50" s="62"/>
      <c r="E50" s="1210" t="s">
        <v>17</v>
      </c>
      <c r="F50" s="1210"/>
      <c r="G50" s="1210"/>
      <c r="H50" s="1210"/>
      <c r="I50" s="1210"/>
      <c r="J50" s="1211"/>
      <c r="K50" s="63">
        <v>65</v>
      </c>
      <c r="L50" s="64">
        <v>54</v>
      </c>
      <c r="M50" s="64">
        <v>49</v>
      </c>
      <c r="N50" s="64">
        <v>47</v>
      </c>
      <c r="O50" s="65">
        <v>50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509</v>
      </c>
      <c r="L51" s="64" t="s">
        <v>509</v>
      </c>
      <c r="M51" s="64" t="s">
        <v>509</v>
      </c>
      <c r="N51" s="64" t="s">
        <v>509</v>
      </c>
      <c r="O51" s="65" t="s">
        <v>509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414</v>
      </c>
      <c r="L52" s="64">
        <v>404</v>
      </c>
      <c r="M52" s="64">
        <v>422</v>
      </c>
      <c r="N52" s="64">
        <v>436</v>
      </c>
      <c r="O52" s="65">
        <v>438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221</v>
      </c>
      <c r="L53" s="69">
        <v>194</v>
      </c>
      <c r="M53" s="69">
        <v>183</v>
      </c>
      <c r="N53" s="69">
        <v>174</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589</v>
      </c>
      <c r="L57" s="83" t="s">
        <v>589</v>
      </c>
      <c r="M57" s="83" t="s">
        <v>589</v>
      </c>
      <c r="N57" s="83" t="s">
        <v>589</v>
      </c>
      <c r="O57" s="84" t="s">
        <v>589</v>
      </c>
    </row>
    <row r="58" spans="1:21" ht="31.5" customHeight="1" thickBot="1" x14ac:dyDescent="0.2">
      <c r="B58" s="1218"/>
      <c r="C58" s="1219"/>
      <c r="D58" s="1223" t="s">
        <v>27</v>
      </c>
      <c r="E58" s="1224"/>
      <c r="F58" s="1224"/>
      <c r="G58" s="1224"/>
      <c r="H58" s="1224"/>
      <c r="I58" s="1224"/>
      <c r="J58" s="1225"/>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LMsdJ1fxzeOalCeRUyj3WDPE+4xMgZwxqoEcuriqSCqWEe+/VtPJlbS+u/ttkpC0YI2c/euN+rETBE10m1yQg==" saltValue="HPWtxz0+mGJTAdIZm6ly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46" t="s">
        <v>30</v>
      </c>
      <c r="C41" s="1247"/>
      <c r="D41" s="101"/>
      <c r="E41" s="1248" t="s">
        <v>31</v>
      </c>
      <c r="F41" s="1248"/>
      <c r="G41" s="1248"/>
      <c r="H41" s="1249"/>
      <c r="I41" s="102">
        <v>4240</v>
      </c>
      <c r="J41" s="103">
        <v>4274</v>
      </c>
      <c r="K41" s="103">
        <v>4397</v>
      </c>
      <c r="L41" s="103">
        <v>4280</v>
      </c>
      <c r="M41" s="104">
        <v>4194</v>
      </c>
    </row>
    <row r="42" spans="2:13" ht="27.75" customHeight="1" x14ac:dyDescent="0.15">
      <c r="B42" s="1236"/>
      <c r="C42" s="1237"/>
      <c r="D42" s="105"/>
      <c r="E42" s="1240" t="s">
        <v>32</v>
      </c>
      <c r="F42" s="1240"/>
      <c r="G42" s="1240"/>
      <c r="H42" s="1241"/>
      <c r="I42" s="106">
        <v>811</v>
      </c>
      <c r="J42" s="107">
        <v>776</v>
      </c>
      <c r="K42" s="107">
        <v>712</v>
      </c>
      <c r="L42" s="107">
        <v>665</v>
      </c>
      <c r="M42" s="108">
        <v>618</v>
      </c>
    </row>
    <row r="43" spans="2:13" ht="27.75" customHeight="1" x14ac:dyDescent="0.15">
      <c r="B43" s="1236"/>
      <c r="C43" s="1237"/>
      <c r="D43" s="105"/>
      <c r="E43" s="1240" t="s">
        <v>33</v>
      </c>
      <c r="F43" s="1240"/>
      <c r="G43" s="1240"/>
      <c r="H43" s="1241"/>
      <c r="I43" s="106">
        <v>1498</v>
      </c>
      <c r="J43" s="107">
        <v>1378</v>
      </c>
      <c r="K43" s="107">
        <v>1283</v>
      </c>
      <c r="L43" s="107">
        <v>1178</v>
      </c>
      <c r="M43" s="108">
        <v>1079</v>
      </c>
    </row>
    <row r="44" spans="2:13" ht="27.75" customHeight="1" x14ac:dyDescent="0.15">
      <c r="B44" s="1236"/>
      <c r="C44" s="1237"/>
      <c r="D44" s="105"/>
      <c r="E44" s="1240" t="s">
        <v>34</v>
      </c>
      <c r="F44" s="1240"/>
      <c r="G44" s="1240"/>
      <c r="H44" s="1241"/>
      <c r="I44" s="106">
        <v>240</v>
      </c>
      <c r="J44" s="107">
        <v>236</v>
      </c>
      <c r="K44" s="107">
        <v>259</v>
      </c>
      <c r="L44" s="107">
        <v>263</v>
      </c>
      <c r="M44" s="108">
        <v>255</v>
      </c>
    </row>
    <row r="45" spans="2:13" ht="27.75" customHeight="1" x14ac:dyDescent="0.15">
      <c r="B45" s="1236"/>
      <c r="C45" s="1237"/>
      <c r="D45" s="105"/>
      <c r="E45" s="1240" t="s">
        <v>35</v>
      </c>
      <c r="F45" s="1240"/>
      <c r="G45" s="1240"/>
      <c r="H45" s="1241"/>
      <c r="I45" s="106">
        <v>1645</v>
      </c>
      <c r="J45" s="107">
        <v>1651</v>
      </c>
      <c r="K45" s="107">
        <v>1572</v>
      </c>
      <c r="L45" s="107">
        <v>1492</v>
      </c>
      <c r="M45" s="108">
        <v>1300</v>
      </c>
    </row>
    <row r="46" spans="2:13" ht="27.75" customHeight="1" x14ac:dyDescent="0.15">
      <c r="B46" s="1236"/>
      <c r="C46" s="1237"/>
      <c r="D46" s="109"/>
      <c r="E46" s="1240" t="s">
        <v>36</v>
      </c>
      <c r="F46" s="1240"/>
      <c r="G46" s="1240"/>
      <c r="H46" s="1241"/>
      <c r="I46" s="106" t="s">
        <v>509</v>
      </c>
      <c r="J46" s="107" t="s">
        <v>509</v>
      </c>
      <c r="K46" s="107" t="s">
        <v>509</v>
      </c>
      <c r="L46" s="107" t="s">
        <v>509</v>
      </c>
      <c r="M46" s="108" t="s">
        <v>509</v>
      </c>
    </row>
    <row r="47" spans="2:13" ht="27.75" customHeight="1" x14ac:dyDescent="0.15">
      <c r="B47" s="1236"/>
      <c r="C47" s="1237"/>
      <c r="D47" s="110"/>
      <c r="E47" s="1250" t="s">
        <v>37</v>
      </c>
      <c r="F47" s="1251"/>
      <c r="G47" s="1251"/>
      <c r="H47" s="1252"/>
      <c r="I47" s="106" t="s">
        <v>509</v>
      </c>
      <c r="J47" s="107" t="s">
        <v>509</v>
      </c>
      <c r="K47" s="107" t="s">
        <v>509</v>
      </c>
      <c r="L47" s="107" t="s">
        <v>509</v>
      </c>
      <c r="M47" s="108" t="s">
        <v>509</v>
      </c>
    </row>
    <row r="48" spans="2:13" ht="27.75" customHeight="1" x14ac:dyDescent="0.15">
      <c r="B48" s="1236"/>
      <c r="C48" s="1237"/>
      <c r="D48" s="105"/>
      <c r="E48" s="1240" t="s">
        <v>38</v>
      </c>
      <c r="F48" s="1240"/>
      <c r="G48" s="1240"/>
      <c r="H48" s="1241"/>
      <c r="I48" s="106" t="s">
        <v>509</v>
      </c>
      <c r="J48" s="107" t="s">
        <v>509</v>
      </c>
      <c r="K48" s="107" t="s">
        <v>509</v>
      </c>
      <c r="L48" s="107" t="s">
        <v>509</v>
      </c>
      <c r="M48" s="108" t="s">
        <v>509</v>
      </c>
    </row>
    <row r="49" spans="2:13" ht="27.75" customHeight="1" x14ac:dyDescent="0.15">
      <c r="B49" s="1238"/>
      <c r="C49" s="1239"/>
      <c r="D49" s="105"/>
      <c r="E49" s="1240" t="s">
        <v>39</v>
      </c>
      <c r="F49" s="1240"/>
      <c r="G49" s="1240"/>
      <c r="H49" s="1241"/>
      <c r="I49" s="106" t="s">
        <v>509</v>
      </c>
      <c r="J49" s="107" t="s">
        <v>509</v>
      </c>
      <c r="K49" s="107" t="s">
        <v>509</v>
      </c>
      <c r="L49" s="107" t="s">
        <v>509</v>
      </c>
      <c r="M49" s="108" t="s">
        <v>509</v>
      </c>
    </row>
    <row r="50" spans="2:13" ht="27.75" customHeight="1" x14ac:dyDescent="0.15">
      <c r="B50" s="1234" t="s">
        <v>40</v>
      </c>
      <c r="C50" s="1235"/>
      <c r="D50" s="111"/>
      <c r="E50" s="1240" t="s">
        <v>41</v>
      </c>
      <c r="F50" s="1240"/>
      <c r="G50" s="1240"/>
      <c r="H50" s="1241"/>
      <c r="I50" s="106">
        <v>1583</v>
      </c>
      <c r="J50" s="107">
        <v>1694</v>
      </c>
      <c r="K50" s="107">
        <v>2209</v>
      </c>
      <c r="L50" s="107">
        <v>2296</v>
      </c>
      <c r="M50" s="108">
        <v>2447</v>
      </c>
    </row>
    <row r="51" spans="2:13" ht="27.75" customHeight="1" x14ac:dyDescent="0.15">
      <c r="B51" s="1236"/>
      <c r="C51" s="1237"/>
      <c r="D51" s="105"/>
      <c r="E51" s="1240" t="s">
        <v>42</v>
      </c>
      <c r="F51" s="1240"/>
      <c r="G51" s="1240"/>
      <c r="H51" s="1241"/>
      <c r="I51" s="106" t="s">
        <v>509</v>
      </c>
      <c r="J51" s="107" t="s">
        <v>509</v>
      </c>
      <c r="K51" s="107" t="s">
        <v>509</v>
      </c>
      <c r="L51" s="107" t="s">
        <v>509</v>
      </c>
      <c r="M51" s="108" t="s">
        <v>509</v>
      </c>
    </row>
    <row r="52" spans="2:13" ht="27.75" customHeight="1" x14ac:dyDescent="0.15">
      <c r="B52" s="1238"/>
      <c r="C52" s="1239"/>
      <c r="D52" s="105"/>
      <c r="E52" s="1240" t="s">
        <v>43</v>
      </c>
      <c r="F52" s="1240"/>
      <c r="G52" s="1240"/>
      <c r="H52" s="1241"/>
      <c r="I52" s="106">
        <v>4685</v>
      </c>
      <c r="J52" s="107">
        <v>4712</v>
      </c>
      <c r="K52" s="107">
        <v>4772</v>
      </c>
      <c r="L52" s="107">
        <v>4642</v>
      </c>
      <c r="M52" s="108">
        <v>4501</v>
      </c>
    </row>
    <row r="53" spans="2:13" ht="27.75" customHeight="1" thickBot="1" x14ac:dyDescent="0.2">
      <c r="B53" s="1242" t="s">
        <v>44</v>
      </c>
      <c r="C53" s="1243"/>
      <c r="D53" s="112"/>
      <c r="E53" s="1244" t="s">
        <v>45</v>
      </c>
      <c r="F53" s="1244"/>
      <c r="G53" s="1244"/>
      <c r="H53" s="1245"/>
      <c r="I53" s="113">
        <v>2167</v>
      </c>
      <c r="J53" s="114">
        <v>1908</v>
      </c>
      <c r="K53" s="114">
        <v>1243</v>
      </c>
      <c r="L53" s="114">
        <v>941</v>
      </c>
      <c r="M53" s="115">
        <v>499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MGKH/0HyYHTmC7+fC4gLVQ+RalbsUxGWEgo8AJK4QHvQyJXuQrelEBMAxZ4XfcoML2FaFrxqEddm91mThcUg==" saltValue="5+nNGafiQZDgSBcKwjHj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1" t="s">
        <v>48</v>
      </c>
      <c r="D55" s="1261"/>
      <c r="E55" s="1262"/>
      <c r="F55" s="127">
        <v>992</v>
      </c>
      <c r="G55" s="127">
        <v>1055</v>
      </c>
      <c r="H55" s="128">
        <v>1162</v>
      </c>
    </row>
    <row r="56" spans="2:8" ht="52.5" customHeight="1" x14ac:dyDescent="0.15">
      <c r="B56" s="129"/>
      <c r="C56" s="1263" t="s">
        <v>49</v>
      </c>
      <c r="D56" s="1263"/>
      <c r="E56" s="1264"/>
      <c r="F56" s="130">
        <v>30</v>
      </c>
      <c r="G56" s="130">
        <v>30</v>
      </c>
      <c r="H56" s="131">
        <v>30</v>
      </c>
    </row>
    <row r="57" spans="2:8" ht="53.25" customHeight="1" x14ac:dyDescent="0.15">
      <c r="B57" s="129"/>
      <c r="C57" s="1265" t="s">
        <v>50</v>
      </c>
      <c r="D57" s="1265"/>
      <c r="E57" s="1266"/>
      <c r="F57" s="132">
        <v>981</v>
      </c>
      <c r="G57" s="132">
        <v>947</v>
      </c>
      <c r="H57" s="133">
        <v>925</v>
      </c>
    </row>
    <row r="58" spans="2:8" ht="45.75" customHeight="1" x14ac:dyDescent="0.15">
      <c r="B58" s="134"/>
      <c r="C58" s="1253" t="s">
        <v>571</v>
      </c>
      <c r="D58" s="1254"/>
      <c r="E58" s="1255"/>
      <c r="F58" s="135">
        <v>600</v>
      </c>
      <c r="G58" s="135">
        <v>603</v>
      </c>
      <c r="H58" s="136">
        <v>603</v>
      </c>
    </row>
    <row r="59" spans="2:8" ht="45.75" customHeight="1" x14ac:dyDescent="0.15">
      <c r="B59" s="134"/>
      <c r="C59" s="1253" t="s">
        <v>572</v>
      </c>
      <c r="D59" s="1254"/>
      <c r="E59" s="1255"/>
      <c r="F59" s="135">
        <v>278</v>
      </c>
      <c r="G59" s="135">
        <v>231</v>
      </c>
      <c r="H59" s="136">
        <v>208</v>
      </c>
    </row>
    <row r="60" spans="2:8" ht="45.75" customHeight="1" x14ac:dyDescent="0.15">
      <c r="B60" s="134"/>
      <c r="C60" s="1253" t="s">
        <v>573</v>
      </c>
      <c r="D60" s="1254"/>
      <c r="E60" s="1255"/>
      <c r="F60" s="135">
        <v>38</v>
      </c>
      <c r="G60" s="135">
        <v>38</v>
      </c>
      <c r="H60" s="136">
        <v>38</v>
      </c>
    </row>
    <row r="61" spans="2:8" ht="45.75" customHeight="1" x14ac:dyDescent="0.15">
      <c r="B61" s="134"/>
      <c r="C61" s="1253" t="s">
        <v>574</v>
      </c>
      <c r="D61" s="1254"/>
      <c r="E61" s="1255"/>
      <c r="F61" s="135">
        <v>37</v>
      </c>
      <c r="G61" s="135">
        <v>37</v>
      </c>
      <c r="H61" s="136">
        <v>37</v>
      </c>
    </row>
    <row r="62" spans="2:8" ht="45.75" customHeight="1" thickBot="1" x14ac:dyDescent="0.2">
      <c r="B62" s="137"/>
      <c r="C62" s="1256" t="s">
        <v>575</v>
      </c>
      <c r="D62" s="1257"/>
      <c r="E62" s="1258"/>
      <c r="F62" s="138">
        <v>13</v>
      </c>
      <c r="G62" s="138">
        <v>27</v>
      </c>
      <c r="H62" s="139">
        <v>29</v>
      </c>
    </row>
    <row r="63" spans="2:8" ht="52.5" customHeight="1" thickBot="1" x14ac:dyDescent="0.2">
      <c r="B63" s="140"/>
      <c r="C63" s="1259" t="s">
        <v>51</v>
      </c>
      <c r="D63" s="1259"/>
      <c r="E63" s="1260"/>
      <c r="F63" s="141">
        <v>2003</v>
      </c>
      <c r="G63" s="141">
        <v>2032</v>
      </c>
      <c r="H63" s="142">
        <v>2117</v>
      </c>
    </row>
    <row r="64" spans="2:8" ht="15" customHeight="1" x14ac:dyDescent="0.15"/>
    <row r="65" ht="0" hidden="1" customHeight="1" x14ac:dyDescent="0.15"/>
    <row r="66" ht="0" hidden="1" customHeight="1" x14ac:dyDescent="0.15"/>
  </sheetData>
  <sheetProtection algorithmName="SHA-512" hashValue="FhqyNRW8KPVKimlm1C3zpnH7zaWIfWp2+JPq88PCLWl2xTx2pa16y0ZRJIOpBGF20ceZEuyEvsgdO6u/B2Q0bQ==" saltValue="JhNf7VQs4xZ1GrAQ0bs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684B-5F61-42FE-96AE-471A391CEA46}">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550</v>
      </c>
      <c r="BQ50" s="1301"/>
      <c r="BR50" s="1301"/>
      <c r="BS50" s="1301"/>
      <c r="BT50" s="1301"/>
      <c r="BU50" s="1301"/>
      <c r="BV50" s="1301"/>
      <c r="BW50" s="1301"/>
      <c r="BX50" s="1301" t="s">
        <v>551</v>
      </c>
      <c r="BY50" s="1301"/>
      <c r="BZ50" s="1301"/>
      <c r="CA50" s="1301"/>
      <c r="CB50" s="1301"/>
      <c r="CC50" s="1301"/>
      <c r="CD50" s="1301"/>
      <c r="CE50" s="1301"/>
      <c r="CF50" s="1301" t="s">
        <v>552</v>
      </c>
      <c r="CG50" s="1301"/>
      <c r="CH50" s="1301"/>
      <c r="CI50" s="1301"/>
      <c r="CJ50" s="1301"/>
      <c r="CK50" s="1301"/>
      <c r="CL50" s="1301"/>
      <c r="CM50" s="1301"/>
      <c r="CN50" s="1301" t="s">
        <v>553</v>
      </c>
      <c r="CO50" s="1301"/>
      <c r="CP50" s="1301"/>
      <c r="CQ50" s="1301"/>
      <c r="CR50" s="1301"/>
      <c r="CS50" s="1301"/>
      <c r="CT50" s="1301"/>
      <c r="CU50" s="1301"/>
      <c r="CV50" s="1301" t="s">
        <v>554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47.5</v>
      </c>
      <c r="CG51" s="1307"/>
      <c r="CH51" s="1307"/>
      <c r="CI51" s="1307"/>
      <c r="CJ51" s="1307"/>
      <c r="CK51" s="1307"/>
      <c r="CL51" s="1307"/>
      <c r="CM51" s="1307"/>
      <c r="CN51" s="1307">
        <v>35.799999999999997</v>
      </c>
      <c r="CO51" s="1307"/>
      <c r="CP51" s="1307"/>
      <c r="CQ51" s="1307"/>
      <c r="CR51" s="1307"/>
      <c r="CS51" s="1307"/>
      <c r="CT51" s="1307"/>
      <c r="CU51" s="1307"/>
      <c r="CV51" s="1307">
        <v>19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56.3</v>
      </c>
      <c r="CG53" s="1307"/>
      <c r="CH53" s="1307"/>
      <c r="CI53" s="1307"/>
      <c r="CJ53" s="1307"/>
      <c r="CK53" s="1307"/>
      <c r="CL53" s="1307"/>
      <c r="CM53" s="1307"/>
      <c r="CN53" s="1307">
        <v>56</v>
      </c>
      <c r="CO53" s="1307"/>
      <c r="CP53" s="1307"/>
      <c r="CQ53" s="1307"/>
      <c r="CR53" s="1307"/>
      <c r="CS53" s="1307"/>
      <c r="CT53" s="1307"/>
      <c r="CU53" s="1307"/>
      <c r="CV53" s="1307">
        <v>57.6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599</v>
      </c>
    </row>
    <row r="64" spans="1:109" x14ac:dyDescent="0.15">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550</v>
      </c>
      <c r="BQ72" s="1301"/>
      <c r="BR72" s="1301"/>
      <c r="BS72" s="1301"/>
      <c r="BT72" s="1301"/>
      <c r="BU72" s="1301"/>
      <c r="BV72" s="1301"/>
      <c r="BW72" s="1301"/>
      <c r="BX72" s="1301" t="s">
        <v>551</v>
      </c>
      <c r="BY72" s="1301"/>
      <c r="BZ72" s="1301"/>
      <c r="CA72" s="1301"/>
      <c r="CB72" s="1301"/>
      <c r="CC72" s="1301"/>
      <c r="CD72" s="1301"/>
      <c r="CE72" s="1301"/>
      <c r="CF72" s="1301" t="s">
        <v>552</v>
      </c>
      <c r="CG72" s="1301"/>
      <c r="CH72" s="1301"/>
      <c r="CI72" s="1301"/>
      <c r="CJ72" s="1301"/>
      <c r="CK72" s="1301"/>
      <c r="CL72" s="1301"/>
      <c r="CM72" s="1301"/>
      <c r="CN72" s="1301" t="s">
        <v>553</v>
      </c>
      <c r="CO72" s="1301"/>
      <c r="CP72" s="1301"/>
      <c r="CQ72" s="1301"/>
      <c r="CR72" s="1301"/>
      <c r="CS72" s="1301"/>
      <c r="CT72" s="1301"/>
      <c r="CU72" s="1301"/>
      <c r="CV72" s="1301" t="s">
        <v>554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85.7</v>
      </c>
      <c r="BQ73" s="1307"/>
      <c r="BR73" s="1307"/>
      <c r="BS73" s="1307"/>
      <c r="BT73" s="1307"/>
      <c r="BU73" s="1307"/>
      <c r="BV73" s="1307"/>
      <c r="BW73" s="1307"/>
      <c r="BX73" s="1307">
        <v>71.7</v>
      </c>
      <c r="BY73" s="1307"/>
      <c r="BZ73" s="1307"/>
      <c r="CA73" s="1307"/>
      <c r="CB73" s="1307"/>
      <c r="CC73" s="1307"/>
      <c r="CD73" s="1307"/>
      <c r="CE73" s="1307"/>
      <c r="CF73" s="1307">
        <v>47.5</v>
      </c>
      <c r="CG73" s="1307"/>
      <c r="CH73" s="1307"/>
      <c r="CI73" s="1307"/>
      <c r="CJ73" s="1307"/>
      <c r="CK73" s="1307"/>
      <c r="CL73" s="1307"/>
      <c r="CM73" s="1307"/>
      <c r="CN73" s="1307">
        <v>35.799999999999997</v>
      </c>
      <c r="CO73" s="1307"/>
      <c r="CP73" s="1307"/>
      <c r="CQ73" s="1307"/>
      <c r="CR73" s="1307"/>
      <c r="CS73" s="1307"/>
      <c r="CT73" s="1307"/>
      <c r="CU73" s="1307"/>
      <c r="CV73" s="1307">
        <v>19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10.5</v>
      </c>
      <c r="BQ75" s="1307"/>
      <c r="BR75" s="1307"/>
      <c r="BS75" s="1307"/>
      <c r="BT75" s="1307"/>
      <c r="BU75" s="1307"/>
      <c r="BV75" s="1307"/>
      <c r="BW75" s="1307"/>
      <c r="BX75" s="1307">
        <v>8.6999999999999993</v>
      </c>
      <c r="BY75" s="1307"/>
      <c r="BZ75" s="1307"/>
      <c r="CA75" s="1307"/>
      <c r="CB75" s="1307"/>
      <c r="CC75" s="1307"/>
      <c r="CD75" s="1307"/>
      <c r="CE75" s="1307"/>
      <c r="CF75" s="1307">
        <v>7.6</v>
      </c>
      <c r="CG75" s="1307"/>
      <c r="CH75" s="1307"/>
      <c r="CI75" s="1307"/>
      <c r="CJ75" s="1307"/>
      <c r="CK75" s="1307"/>
      <c r="CL75" s="1307"/>
      <c r="CM75" s="1307"/>
      <c r="CN75" s="1307">
        <v>6.9</v>
      </c>
      <c r="CO75" s="1307"/>
      <c r="CP75" s="1307"/>
      <c r="CQ75" s="1307"/>
      <c r="CR75" s="1307"/>
      <c r="CS75" s="1307"/>
      <c r="CT75" s="1307"/>
      <c r="CU75" s="1307"/>
      <c r="CV75" s="1307">
        <v>6.8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598</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gPpnEkVRR9xDfqehdPihHcRDXH5o2e8i+uDIOm5cGqVRvp/Ec+a4cdlQs/42VVnAAyEqdQ4+2H/wwV9rBIlxQ==" saltValue="XRjBb30wFy3kqHKfswYq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4149-4AFE-4FF3-9EF2-F22AA6D68A7E}">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QFp51fS3XopLvpZnr8e3rapzjhiRMVAxgtpy1aYkQJXChJvvdGqRX+Kjwqv1pzH4WcKxmqPkic7iZU6BRNIMA==" saltValue="m7l9Q4VobGXI7edI3d380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A3FA-AD1F-4914-AAB1-4CFF8FF64256}">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M0v0J4epHqoz9YCu9XsbWsBddHKDP70UZKotwq8OYHUuw/M6g2ZrBMn8sIppd1fqUO7HqD4DNKagEF1F3ceyg==" saltValue="odlrVeJQR2TDK0+9cb9L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54513</v>
      </c>
      <c r="E3" s="161"/>
      <c r="F3" s="162">
        <v>119685</v>
      </c>
      <c r="G3" s="163"/>
      <c r="H3" s="164"/>
    </row>
    <row r="4" spans="1:8" x14ac:dyDescent="0.15">
      <c r="A4" s="165"/>
      <c r="B4" s="166"/>
      <c r="C4" s="167"/>
      <c r="D4" s="168">
        <v>39058</v>
      </c>
      <c r="E4" s="169"/>
      <c r="F4" s="170">
        <v>68464</v>
      </c>
      <c r="G4" s="171"/>
      <c r="H4" s="172"/>
    </row>
    <row r="5" spans="1:8" x14ac:dyDescent="0.15">
      <c r="A5" s="153" t="s">
        <v>542</v>
      </c>
      <c r="B5" s="158"/>
      <c r="C5" s="159"/>
      <c r="D5" s="160">
        <v>62763</v>
      </c>
      <c r="E5" s="161"/>
      <c r="F5" s="162">
        <v>109920</v>
      </c>
      <c r="G5" s="163"/>
      <c r="H5" s="164"/>
    </row>
    <row r="6" spans="1:8" x14ac:dyDescent="0.15">
      <c r="A6" s="165"/>
      <c r="B6" s="166"/>
      <c r="C6" s="167"/>
      <c r="D6" s="168">
        <v>38083</v>
      </c>
      <c r="E6" s="169"/>
      <c r="F6" s="170">
        <v>62739</v>
      </c>
      <c r="G6" s="171"/>
      <c r="H6" s="172"/>
    </row>
    <row r="7" spans="1:8" x14ac:dyDescent="0.15">
      <c r="A7" s="153" t="s">
        <v>543</v>
      </c>
      <c r="B7" s="158"/>
      <c r="C7" s="159"/>
      <c r="D7" s="160">
        <v>135645</v>
      </c>
      <c r="E7" s="161"/>
      <c r="F7" s="162">
        <v>119882</v>
      </c>
      <c r="G7" s="163"/>
      <c r="H7" s="164"/>
    </row>
    <row r="8" spans="1:8" x14ac:dyDescent="0.15">
      <c r="A8" s="165"/>
      <c r="B8" s="166"/>
      <c r="C8" s="167"/>
      <c r="D8" s="168">
        <v>45718</v>
      </c>
      <c r="E8" s="169"/>
      <c r="F8" s="170">
        <v>66481</v>
      </c>
      <c r="G8" s="171"/>
      <c r="H8" s="172"/>
    </row>
    <row r="9" spans="1:8" x14ac:dyDescent="0.15">
      <c r="A9" s="153" t="s">
        <v>544</v>
      </c>
      <c r="B9" s="158"/>
      <c r="C9" s="159"/>
      <c r="D9" s="160">
        <v>50476</v>
      </c>
      <c r="E9" s="161"/>
      <c r="F9" s="162">
        <v>116162</v>
      </c>
      <c r="G9" s="163"/>
      <c r="H9" s="164"/>
    </row>
    <row r="10" spans="1:8" x14ac:dyDescent="0.15">
      <c r="A10" s="165"/>
      <c r="B10" s="166"/>
      <c r="C10" s="167"/>
      <c r="D10" s="168">
        <v>30298</v>
      </c>
      <c r="E10" s="169"/>
      <c r="F10" s="170">
        <v>61562</v>
      </c>
      <c r="G10" s="171"/>
      <c r="H10" s="172"/>
    </row>
    <row r="11" spans="1:8" x14ac:dyDescent="0.15">
      <c r="A11" s="153" t="s">
        <v>545</v>
      </c>
      <c r="B11" s="158"/>
      <c r="C11" s="159"/>
      <c r="D11" s="160">
        <v>63623</v>
      </c>
      <c r="E11" s="161"/>
      <c r="F11" s="162">
        <v>121449</v>
      </c>
      <c r="G11" s="163"/>
      <c r="H11" s="164"/>
    </row>
    <row r="12" spans="1:8" x14ac:dyDescent="0.15">
      <c r="A12" s="165"/>
      <c r="B12" s="166"/>
      <c r="C12" s="173"/>
      <c r="D12" s="168">
        <v>33764</v>
      </c>
      <c r="E12" s="169"/>
      <c r="F12" s="170">
        <v>62922</v>
      </c>
      <c r="G12" s="171"/>
      <c r="H12" s="172"/>
    </row>
    <row r="13" spans="1:8" x14ac:dyDescent="0.15">
      <c r="A13" s="153"/>
      <c r="B13" s="158"/>
      <c r="C13" s="174"/>
      <c r="D13" s="175">
        <v>73404</v>
      </c>
      <c r="E13" s="176"/>
      <c r="F13" s="177">
        <v>117420</v>
      </c>
      <c r="G13" s="178"/>
      <c r="H13" s="164"/>
    </row>
    <row r="14" spans="1:8" x14ac:dyDescent="0.15">
      <c r="A14" s="165"/>
      <c r="B14" s="166"/>
      <c r="C14" s="167"/>
      <c r="D14" s="168">
        <v>37384</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5.53</v>
      </c>
      <c r="C19" s="179">
        <f>ROUND(VALUE(SUBSTITUTE(実質収支比率等に係る経年分析!G$48,"▲","-")),2)</f>
        <v>28.72</v>
      </c>
      <c r="D19" s="179">
        <f>ROUND(VALUE(SUBSTITUTE(実質収支比率等に係る経年分析!H$48,"▲","-")),2)</f>
        <v>6.15</v>
      </c>
      <c r="E19" s="179">
        <f>ROUND(VALUE(SUBSTITUTE(実質収支比率等に係る経年分析!I$48,"▲","-")),2)</f>
        <v>7.24</v>
      </c>
      <c r="F19" s="179">
        <f>ROUND(VALUE(SUBSTITUTE(実質収支比率等に係る経年分析!J$48,"▲","-")),2)</f>
        <v>4.88</v>
      </c>
    </row>
    <row r="20" spans="1:11" x14ac:dyDescent="0.15">
      <c r="A20" s="179" t="s">
        <v>55</v>
      </c>
      <c r="B20" s="179">
        <f>ROUND(VALUE(SUBSTITUTE(実質収支比率等に係る経年分析!F$47,"▲","-")),2)</f>
        <v>21.1</v>
      </c>
      <c r="C20" s="179">
        <f>ROUND(VALUE(SUBSTITUTE(実質収支比率等に係る経年分析!G$47,"▲","-")),2)</f>
        <v>26.02</v>
      </c>
      <c r="D20" s="179">
        <f>ROUND(VALUE(SUBSTITUTE(実質収支比率等に係る経年分析!H$47,"▲","-")),2)</f>
        <v>32.700000000000003</v>
      </c>
      <c r="E20" s="179">
        <f>ROUND(VALUE(SUBSTITUTE(実質収支比率等に係る経年分析!I$47,"▲","-")),2)</f>
        <v>34.479999999999997</v>
      </c>
      <c r="F20" s="179">
        <f>ROUND(VALUE(SUBSTITUTE(実質収支比率等に係る経年分析!J$47,"▲","-")),2)</f>
        <v>38.04</v>
      </c>
    </row>
    <row r="21" spans="1:11" x14ac:dyDescent="0.15">
      <c r="A21" s="179" t="s">
        <v>56</v>
      </c>
      <c r="B21" s="179">
        <f>IF(ISNUMBER(VALUE(SUBSTITUTE(実質収支比率等に係る経年分析!F$49,"▲","-"))),ROUND(VALUE(SUBSTITUTE(実質収支比率等に係る経年分析!F$49,"▲","-")),2),NA())</f>
        <v>-3.08</v>
      </c>
      <c r="C21" s="179">
        <f>IF(ISNUMBER(VALUE(SUBSTITUTE(実質収支比率等に係る経年分析!G$49,"▲","-"))),ROUND(VALUE(SUBSTITUTE(実質収支比率等に係る経年分析!G$49,"▲","-")),2),NA())</f>
        <v>29.18</v>
      </c>
      <c r="D21" s="179">
        <f>IF(ISNUMBER(VALUE(SUBSTITUTE(実質収支比率等に係る経年分析!H$49,"▲","-"))),ROUND(VALUE(SUBSTITUTE(実質収支比率等に係る経年分析!H$49,"▲","-")),2),NA())</f>
        <v>-16.39</v>
      </c>
      <c r="E21" s="179">
        <f>IF(ISNUMBER(VALUE(SUBSTITUTE(実質収支比率等に係る経年分析!I$49,"▲","-"))),ROUND(VALUE(SUBSTITUTE(実質収支比率等に係る経年分析!I$49,"▲","-")),2),NA())</f>
        <v>3.2</v>
      </c>
      <c r="F21" s="179">
        <f>IF(ISNUMBER(VALUE(SUBSTITUTE(実質収支比率等に係る経年分析!J$49,"▲","-"))),ROUND(VALUE(SUBSTITUTE(実質収支比率等に係る経年分析!J$49,"▲","-")),2),NA())</f>
        <v>1.1399999999999999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長南町後期高齢者医療特別会計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長南町農業集落排水事業特別会計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長南町笠森霊園事業特別会計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長南町介護保険特別会計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1.08</v>
      </c>
    </row>
    <row r="34" spans="1:16" x14ac:dyDescent="0.15">
      <c r="A34" s="180" t="str">
        <f>IF(連結実質赤字比率に係る赤字・黒字の構成分析!C$36="",NA(),連結実質赤字比率に係る赤字・黒字の構成分析!C$36)</f>
        <v>長南町国民健康保険特別会計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1.92</v>
      </c>
    </row>
    <row r="35" spans="1:16" x14ac:dyDescent="0.15">
      <c r="A35" s="180" t="str">
        <f>IF(連結実質赤字比率に係る赤字・黒字の構成分析!C$35="",NA(),連結実質赤字比率に係る赤字・黒字の構成分析!C$35)</f>
        <v>長南町ガス事業会計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5.1100000000000003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4.5999999999999996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414</v>
      </c>
      <c r="E42" s="181"/>
      <c r="F42" s="181"/>
      <c r="G42" s="181">
        <f>'実質公債費比率（分子）の構造'!L$52</f>
        <v>404</v>
      </c>
      <c r="H42" s="181"/>
      <c r="I42" s="181"/>
      <c r="J42" s="181">
        <f>'実質公債費比率（分子）の構造'!M$52</f>
        <v>422</v>
      </c>
      <c r="K42" s="181"/>
      <c r="L42" s="181"/>
      <c r="M42" s="181">
        <f>'実質公債費比率（分子）の構造'!N$52</f>
        <v>436</v>
      </c>
      <c r="N42" s="181"/>
      <c r="O42" s="181"/>
      <c r="P42" s="181">
        <f>'実質公債費比率（分子）の構造'!O$52</f>
        <v>438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65</v>
      </c>
      <c r="C44" s="181"/>
      <c r="D44" s="181"/>
      <c r="E44" s="181">
        <f>'実質公債費比率（分子）の構造'!L$50</f>
        <v>54</v>
      </c>
      <c r="F44" s="181"/>
      <c r="G44" s="181"/>
      <c r="H44" s="181">
        <f>'実質公債費比率（分子）の構造'!M$50</f>
        <v>49</v>
      </c>
      <c r="I44" s="181"/>
      <c r="J44" s="181"/>
      <c r="K44" s="181">
        <f>'実質公債費比率（分子）の構造'!N$50</f>
        <v>47</v>
      </c>
      <c r="L44" s="181"/>
      <c r="M44" s="181"/>
      <c r="N44" s="181">
        <f>'実質公債費比率（分子）の構造'!O$50</f>
        <v>50</v>
      </c>
      <c r="O44" s="181"/>
      <c r="P44" s="181"/>
    </row>
    <row r="45" spans="1:16" x14ac:dyDescent="0.15">
      <c r="A45" s="181" t="s">
        <v>66</v>
      </c>
      <c r="B45" s="181">
        <f>'実質公債費比率（分子）の構造'!K$49</f>
        <v>31</v>
      </c>
      <c r="C45" s="181"/>
      <c r="D45" s="181"/>
      <c r="E45" s="181">
        <f>'実質公債費比率（分子）の構造'!L$49</f>
        <v>31</v>
      </c>
      <c r="F45" s="181"/>
      <c r="G45" s="181"/>
      <c r="H45" s="181">
        <f>'実質公債費比率（分子）の構造'!M$49</f>
        <v>31</v>
      </c>
      <c r="I45" s="181"/>
      <c r="J45" s="181"/>
      <c r="K45" s="181">
        <f>'実質公債費比率（分子）の構造'!N$49</f>
        <v>32</v>
      </c>
      <c r="L45" s="181"/>
      <c r="M45" s="181"/>
      <c r="N45" s="181">
        <f>'実質公債費比率（分子）の構造'!O$49</f>
        <v>37</v>
      </c>
      <c r="O45" s="181"/>
      <c r="P45" s="181"/>
    </row>
    <row r="46" spans="1:16" x14ac:dyDescent="0.15">
      <c r="A46" s="181" t="s">
        <v>67</v>
      </c>
      <c r="B46" s="181">
        <f>'実質公債費比率（分子）の構造'!K$48</f>
        <v>136</v>
      </c>
      <c r="C46" s="181"/>
      <c r="D46" s="181"/>
      <c r="E46" s="181">
        <f>'実質公債費比率（分子）の構造'!L$48</f>
        <v>131</v>
      </c>
      <c r="F46" s="181"/>
      <c r="G46" s="181"/>
      <c r="H46" s="181">
        <f>'実質公債費比率（分子）の構造'!M$48</f>
        <v>135</v>
      </c>
      <c r="I46" s="181"/>
      <c r="J46" s="181"/>
      <c r="K46" s="181">
        <f>'実質公債費比率（分子）の構造'!N$48</f>
        <v>135</v>
      </c>
      <c r="L46" s="181"/>
      <c r="M46" s="181"/>
      <c r="N46" s="181">
        <f>'実質公債費比率（分子）の構造'!O$48</f>
        <v>135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403</v>
      </c>
      <c r="C49" s="181"/>
      <c r="D49" s="181"/>
      <c r="E49" s="181">
        <f>'実質公債費比率（分子）の構造'!L$45</f>
        <v>382</v>
      </c>
      <c r="F49" s="181"/>
      <c r="G49" s="181"/>
      <c r="H49" s="181">
        <f>'実質公債費比率（分子）の構造'!M$45</f>
        <v>390</v>
      </c>
      <c r="I49" s="181"/>
      <c r="J49" s="181"/>
      <c r="K49" s="181">
        <f>'実質公債費比率（分子）の構造'!N$45</f>
        <v>396</v>
      </c>
      <c r="L49" s="181"/>
      <c r="M49" s="181"/>
      <c r="N49" s="181">
        <f>'実質公債費比率（分子）の構造'!O$45</f>
        <v>393</v>
      </c>
      <c r="O49" s="181"/>
      <c r="P49" s="181"/>
    </row>
    <row r="50" spans="1:16" x14ac:dyDescent="0.15">
      <c r="A50" s="181" t="s">
        <v>71</v>
      </c>
      <c r="B50" s="181" t="e">
        <f>NA()</f>
        <v>#N/A</v>
      </c>
      <c r="C50" s="181">
        <f>IF(ISNUMBER('実質公債費比率（分子）の構造'!K$53),'実質公債費比率（分子）の構造'!K$53,NA())</f>
        <v>221</v>
      </c>
      <c r="D50" s="181" t="e">
        <f>NA()</f>
        <v>#N/A</v>
      </c>
      <c r="E50" s="181" t="e">
        <f>NA()</f>
        <v>#N/A</v>
      </c>
      <c r="F50" s="181">
        <f>IF(ISNUMBER('実質公債費比率（分子）の構造'!L$53),'実質公債費比率（分子）の構造'!L$53,NA())</f>
        <v>194</v>
      </c>
      <c r="G50" s="181" t="e">
        <f>NA()</f>
        <v>#N/A</v>
      </c>
      <c r="H50" s="181" t="e">
        <f>NA()</f>
        <v>#N/A</v>
      </c>
      <c r="I50" s="181">
        <f>IF(ISNUMBER('実質公債費比率（分子）の構造'!M$53),'実質公債費比率（分子）の構造'!M$53,NA())</f>
        <v>183</v>
      </c>
      <c r="J50" s="181" t="e">
        <f>NA()</f>
        <v>#N/A</v>
      </c>
      <c r="K50" s="181" t="e">
        <f>NA()</f>
        <v>#N/A</v>
      </c>
      <c r="L50" s="181">
        <f>IF(ISNUMBER('実質公債費比率（分子）の構造'!N$53),'実質公債費比率（分子）の構造'!N$53,NA())</f>
        <v>174</v>
      </c>
      <c r="M50" s="181" t="e">
        <f>NA()</f>
        <v>#N/A</v>
      </c>
      <c r="N50" s="181" t="e">
        <f>NA()</f>
        <v>#N/A</v>
      </c>
      <c r="O50" s="181">
        <f>IF(ISNUMBER('実質公債費比率（分子）の構造'!O$53),'実質公債費比率（分子）の構造'!O$53,NA())</f>
        <v>177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4685</v>
      </c>
      <c r="E56" s="180"/>
      <c r="F56" s="180"/>
      <c r="G56" s="180">
        <f>'将来負担比率（分子）の構造'!J$52</f>
        <v>4712</v>
      </c>
      <c r="H56" s="180"/>
      <c r="I56" s="180"/>
      <c r="J56" s="180">
        <f>'将来負担比率（分子）の構造'!K$52</f>
        <v>4772</v>
      </c>
      <c r="K56" s="180"/>
      <c r="L56" s="180"/>
      <c r="M56" s="180">
        <f>'将来負担比率（分子）の構造'!L$52</f>
        <v>4642</v>
      </c>
      <c r="N56" s="180"/>
      <c r="O56" s="180"/>
      <c r="P56" s="180">
        <f>'将来負担比率（分子）の構造'!M$52</f>
        <v>4501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1583</v>
      </c>
      <c r="E58" s="180"/>
      <c r="F58" s="180"/>
      <c r="G58" s="180">
        <f>'将来負担比率（分子）の構造'!J$50</f>
        <v>1694</v>
      </c>
      <c r="H58" s="180"/>
      <c r="I58" s="180"/>
      <c r="J58" s="180">
        <f>'将来負担比率（分子）の構造'!K$50</f>
        <v>2209</v>
      </c>
      <c r="K58" s="180"/>
      <c r="L58" s="180"/>
      <c r="M58" s="180">
        <f>'将来負担比率（分子）の構造'!L$50</f>
        <v>2296</v>
      </c>
      <c r="N58" s="180"/>
      <c r="O58" s="180"/>
      <c r="P58" s="180">
        <f>'将来負担比率（分子）の構造'!M$50</f>
        <v>2447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1645</v>
      </c>
      <c r="C62" s="180"/>
      <c r="D62" s="180"/>
      <c r="E62" s="180">
        <f>'将来負担比率（分子）の構造'!J$45</f>
        <v>1651</v>
      </c>
      <c r="F62" s="180"/>
      <c r="G62" s="180"/>
      <c r="H62" s="180">
        <f>'将来負担比率（分子）の構造'!K$45</f>
        <v>1572</v>
      </c>
      <c r="I62" s="180"/>
      <c r="J62" s="180"/>
      <c r="K62" s="180">
        <f>'将来負担比率（分子）の構造'!L$45</f>
        <v>1492</v>
      </c>
      <c r="L62" s="180"/>
      <c r="M62" s="180"/>
      <c r="N62" s="180">
        <f>'将来負担比率（分子）の構造'!M$45</f>
        <v>1300</v>
      </c>
      <c r="O62" s="180"/>
      <c r="P62" s="180"/>
    </row>
    <row r="63" spans="1:16" x14ac:dyDescent="0.15">
      <c r="A63" s="180" t="s">
        <v>34</v>
      </c>
      <c r="B63" s="180">
        <f>'将来負担比率（分子）の構造'!I$44</f>
        <v>240</v>
      </c>
      <c r="C63" s="180"/>
      <c r="D63" s="180"/>
      <c r="E63" s="180">
        <f>'将来負担比率（分子）の構造'!J$44</f>
        <v>236</v>
      </c>
      <c r="F63" s="180"/>
      <c r="G63" s="180"/>
      <c r="H63" s="180">
        <f>'将来負担比率（分子）の構造'!K$44</f>
        <v>259</v>
      </c>
      <c r="I63" s="180"/>
      <c r="J63" s="180"/>
      <c r="K63" s="180">
        <f>'将来負担比率（分子）の構造'!L$44</f>
        <v>263</v>
      </c>
      <c r="L63" s="180"/>
      <c r="M63" s="180"/>
      <c r="N63" s="180">
        <f>'将来負担比率（分子）の構造'!M$44</f>
        <v>255</v>
      </c>
      <c r="O63" s="180"/>
      <c r="P63" s="180"/>
    </row>
    <row r="64" spans="1:16" x14ac:dyDescent="0.15">
      <c r="A64" s="180" t="s">
        <v>33</v>
      </c>
      <c r="B64" s="180">
        <f>'将来負担比率（分子）の構造'!I$43</f>
        <v>1498</v>
      </c>
      <c r="C64" s="180"/>
      <c r="D64" s="180"/>
      <c r="E64" s="180">
        <f>'将来負担比率（分子）の構造'!J$43</f>
        <v>1378</v>
      </c>
      <c r="F64" s="180"/>
      <c r="G64" s="180"/>
      <c r="H64" s="180">
        <f>'将来負担比率（分子）の構造'!K$43</f>
        <v>1283</v>
      </c>
      <c r="I64" s="180"/>
      <c r="J64" s="180"/>
      <c r="K64" s="180">
        <f>'将来負担比率（分子）の構造'!L$43</f>
        <v>1178</v>
      </c>
      <c r="L64" s="180"/>
      <c r="M64" s="180"/>
      <c r="N64" s="180">
        <f>'将来負担比率（分子）の構造'!M$43</f>
        <v>1079</v>
      </c>
      <c r="O64" s="180"/>
      <c r="P64" s="180"/>
    </row>
    <row r="65" spans="1:16" x14ac:dyDescent="0.15">
      <c r="A65" s="180" t="s">
        <v>32</v>
      </c>
      <c r="B65" s="180">
        <f>'将来負担比率（分子）の構造'!I$42</f>
        <v>811</v>
      </c>
      <c r="C65" s="180"/>
      <c r="D65" s="180"/>
      <c r="E65" s="180">
        <f>'将来負担比率（分子）の構造'!J$42</f>
        <v>776</v>
      </c>
      <c r="F65" s="180"/>
      <c r="G65" s="180"/>
      <c r="H65" s="180">
        <f>'将来負担比率（分子）の構造'!K$42</f>
        <v>712</v>
      </c>
      <c r="I65" s="180"/>
      <c r="J65" s="180"/>
      <c r="K65" s="180">
        <f>'将来負担比率（分子）の構造'!L$42</f>
        <v>665</v>
      </c>
      <c r="L65" s="180"/>
      <c r="M65" s="180"/>
      <c r="N65" s="180">
        <f>'将来負担比率（分子）の構造'!M$42</f>
        <v>618</v>
      </c>
      <c r="O65" s="180"/>
      <c r="P65" s="180"/>
    </row>
    <row r="66" spans="1:16" x14ac:dyDescent="0.15">
      <c r="A66" s="180" t="s">
        <v>31</v>
      </c>
      <c r="B66" s="180">
        <f>'将来負担比率（分子）の構造'!I$41</f>
        <v>4240</v>
      </c>
      <c r="C66" s="180"/>
      <c r="D66" s="180"/>
      <c r="E66" s="180">
        <f>'将来負担比率（分子）の構造'!J$41</f>
        <v>4274</v>
      </c>
      <c r="F66" s="180"/>
      <c r="G66" s="180"/>
      <c r="H66" s="180">
        <f>'将来負担比率（分子）の構造'!K$41</f>
        <v>4397</v>
      </c>
      <c r="I66" s="180"/>
      <c r="J66" s="180"/>
      <c r="K66" s="180">
        <f>'将来負担比率（分子）の構造'!L$41</f>
        <v>4280</v>
      </c>
      <c r="L66" s="180"/>
      <c r="M66" s="180"/>
      <c r="N66" s="180">
        <f>'将来負担比率（分子）の構造'!M$41</f>
        <v>4194</v>
      </c>
      <c r="O66" s="180"/>
      <c r="P66" s="180"/>
    </row>
    <row r="67" spans="1:16" x14ac:dyDescent="0.15">
      <c r="A67" s="180" t="s">
        <v>75</v>
      </c>
      <c r="B67" s="180" t="e">
        <f>NA()</f>
        <v>#N/A</v>
      </c>
      <c r="C67" s="180">
        <f>IF(ISNUMBER('将来負担比率（分子）の構造'!I$53), IF('将来負担比率（分子）の構造'!I$53 &lt; 0, 0, '将来負担比率（分子）の構造'!I$53), NA())</f>
        <v>2167</v>
      </c>
      <c r="D67" s="180" t="e">
        <f>NA()</f>
        <v>#N/A</v>
      </c>
      <c r="E67" s="180" t="e">
        <f>NA()</f>
        <v>#N/A</v>
      </c>
      <c r="F67" s="180">
        <f>IF(ISNUMBER('将来負担比率（分子）の構造'!J$53), IF('将来負担比率（分子）の構造'!J$53 &lt; 0, 0, '将来負担比率（分子）の構造'!J$53), NA())</f>
        <v>1908</v>
      </c>
      <c r="G67" s="180" t="e">
        <f>NA()</f>
        <v>#N/A</v>
      </c>
      <c r="H67" s="180" t="e">
        <f>NA()</f>
        <v>#N/A</v>
      </c>
      <c r="I67" s="180">
        <f>IF(ISNUMBER('将来負担比率（分子）の構造'!K$53), IF('将来負担比率（分子）の構造'!K$53 &lt; 0, 0, '将来負担比率（分子）の構造'!K$53), NA())</f>
        <v>1243</v>
      </c>
      <c r="J67" s="180" t="e">
        <f>NA()</f>
        <v>#N/A</v>
      </c>
      <c r="K67" s="180" t="e">
        <f>NA()</f>
        <v>#N/A</v>
      </c>
      <c r="L67" s="180">
        <f>IF(ISNUMBER('将来負担比率（分子）の構造'!L$53), IF('将来負担比率（分子）の構造'!L$53 &lt; 0, 0, '将来負担比率（分子）の構造'!L$53), NA())</f>
        <v>941</v>
      </c>
      <c r="M67" s="180" t="e">
        <f>NA()</f>
        <v>#N/A</v>
      </c>
      <c r="N67" s="180" t="e">
        <f>NA()</f>
        <v>#N/A</v>
      </c>
      <c r="O67" s="180">
        <f>IF(ISNUMBER('将来負担比率（分子）の構造'!M$53), IF('将来負担比率（分子）の構造'!M$53 &lt; 0, 0, '将来負担比率（分子）の構造'!M$53), NA())</f>
        <v>499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992</v>
      </c>
      <c r="C72" s="184">
        <f>基金残高に係る経年分析!G55</f>
        <v>1055</v>
      </c>
      <c r="D72" s="184">
        <f>基金残高に係る経年分析!H55</f>
        <v>1162</v>
      </c>
    </row>
    <row r="73" spans="1:16" x14ac:dyDescent="0.15">
      <c r="A73" s="183" t="s">
        <v>78</v>
      </c>
      <c r="B73" s="184">
        <f>基金残高に係る経年分析!F56</f>
        <v>30</v>
      </c>
      <c r="C73" s="184">
        <f>基金残高に係る経年分析!G56</f>
        <v>30</v>
      </c>
      <c r="D73" s="184">
        <f>基金残高に係る経年分析!H56</f>
        <v>30</v>
      </c>
    </row>
    <row r="74" spans="1:16" x14ac:dyDescent="0.15">
      <c r="A74" s="183" t="s">
        <v>79</v>
      </c>
      <c r="B74" s="184">
        <f>基金残高に係る経年分析!F57</f>
        <v>981</v>
      </c>
      <c r="C74" s="184">
        <f>基金残高に係る経年分析!G57</f>
        <v>947</v>
      </c>
      <c r="D74" s="184">
        <f>基金残高に係る経年分析!H57</f>
        <v>925</v>
      </c>
    </row>
  </sheetData>
  <sheetProtection algorithmName="SHA-512" hashValue="e7y4INLYSJQ+7zKhStPeD5nk8lab/3GJvmscIW2sRgUEOVhbavELErIuisy70x3A2Zq/21Jy3KehRz22h3GJJw==" saltValue="UNDxe2UIPNDhogqsSj03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2020-03-19T02:37:57Z</cp:lastPrinted>
  <dcterms:created xsi:type="dcterms:W3CDTF">2020-02-10T03:17:47Z</dcterms:created>
  <dcterms:modified xsi:type="dcterms:W3CDTF">2020-09-01T06:49:39Z</dcterms:modified>
  <cp:category/>
</cp:coreProperties>
</file>