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heckCompatibility="1" defaultThemeVersion="124226"/>
  <mc:AlternateContent xmlns:mc="http://schemas.openxmlformats.org/markup-compatibility/2006">
    <mc:Choice Requires="x15">
      <x15ac:absPath xmlns:x15ac="http://schemas.microsoft.com/office/spreadsheetml/2010/11/ac" url="\\Dstfs01\14125_循環型社会推進課$\02_室班フォルダ\資源循環企画室\企画室\76 多量排出事業者\R06\06_公表\01_提出用ページ\1.様式等\様式\"/>
    </mc:Choice>
  </mc:AlternateContent>
  <xr:revisionPtr revIDLastSave="0" documentId="13_ncr:1_{3B0F8BE2-02E6-4333-9F05-0AE0358FE74B}" xr6:coauthVersionLast="47" xr6:coauthVersionMax="47" xr10:uidLastSave="{00000000-0000-0000-0000-000000000000}"/>
  <bookViews>
    <workbookView xWindow="-108" yWindow="-108" windowWidth="23256" windowHeight="12456" tabRatio="725" firstSheet="1" activeTab="1" xr2:uid="{00000000-000D-0000-FFFF-FFFF00000000}"/>
  </bookViews>
  <sheets>
    <sheet name="注意点" sheetId="70" state="hidden" r:id="rId1"/>
    <sheet name="実施状況報告書(第1面)" sheetId="35" r:id="rId2"/>
    <sheet name="第2面①" sheetId="34" r:id="rId3"/>
    <sheet name="②" sheetId="59" r:id="rId4"/>
    <sheet name="③" sheetId="60" r:id="rId5"/>
    <sheet name="④" sheetId="61" r:id="rId6"/>
    <sheet name="⑤" sheetId="62" r:id="rId7"/>
    <sheet name="⑥" sheetId="63" r:id="rId8"/>
    <sheet name="⑦" sheetId="64" r:id="rId9"/>
    <sheet name="⑧" sheetId="65" r:id="rId10"/>
    <sheet name="⑨" sheetId="66" r:id="rId11"/>
    <sheet name="⑩" sheetId="67" r:id="rId12"/>
    <sheet name="第3面" sheetId="28" r:id="rId13"/>
    <sheet name="セルフチェックシート" sheetId="38" state="hidden" r:id="rId14"/>
  </sheets>
  <definedNames>
    <definedName name="_xlnm._FilterDatabase" localSheetId="3" hidden="1">②!$N$3:$S$3</definedName>
    <definedName name="_xlnm._FilterDatabase" localSheetId="4" hidden="1">③!$N$3:$S$3</definedName>
    <definedName name="_xlnm._FilterDatabase" localSheetId="5" hidden="1">④!$N$3:$S$3</definedName>
    <definedName name="_xlnm._FilterDatabase" localSheetId="6" hidden="1">⑤!$N$3:$S$3</definedName>
    <definedName name="_xlnm._FilterDatabase" localSheetId="7" hidden="1">⑥!$N$3:$S$3</definedName>
    <definedName name="_xlnm._FilterDatabase" localSheetId="8" hidden="1">⑦!$N$3:$S$3</definedName>
    <definedName name="_xlnm._FilterDatabase" localSheetId="9" hidden="1">⑧!$N$3:$S$3</definedName>
    <definedName name="_xlnm._FilterDatabase" localSheetId="10" hidden="1">⑨!$N$3:$S$3</definedName>
    <definedName name="_xlnm._FilterDatabase" localSheetId="11" hidden="1">⑩!$N$3:$S$3</definedName>
    <definedName name="_xlnm._FilterDatabase" localSheetId="13" hidden="1">セルフチェックシート!$P$6:$P$34</definedName>
    <definedName name="_xlnm._FilterDatabase" localSheetId="2" hidden="1">第2面①!$N$3:$S$3</definedName>
    <definedName name="_xlnm.Print_Area" localSheetId="3">②!$D$2:$Y$25</definedName>
    <definedName name="_xlnm.Print_Area" localSheetId="4">③!$D$2:$Y$25</definedName>
    <definedName name="_xlnm.Print_Area" localSheetId="5">④!$D$2:$Y$25</definedName>
    <definedName name="_xlnm.Print_Area" localSheetId="6">⑤!$D$2:$Y$25</definedName>
    <definedName name="_xlnm.Print_Area" localSheetId="7">⑥!$D$2:$Y$25</definedName>
    <definedName name="_xlnm.Print_Area" localSheetId="8">⑦!$D$2:$Y$25</definedName>
    <definedName name="_xlnm.Print_Area" localSheetId="9">⑧!$D$2:$Y$25</definedName>
    <definedName name="_xlnm.Print_Area" localSheetId="10">⑨!$D$2:$Y$25</definedName>
    <definedName name="_xlnm.Print_Area" localSheetId="11">⑩!$D$2:$Y$25</definedName>
    <definedName name="_xlnm.Print_Area" localSheetId="13">セルフチェックシート!$A$1:$P$49</definedName>
    <definedName name="_xlnm.Print_Area" localSheetId="1">'実施状況報告書(第1面)'!$B$1:$G$28</definedName>
    <definedName name="_xlnm.Print_Area" localSheetId="2">第2面①!$D$2:$Y$25</definedName>
    <definedName name="_xlnm.Print_Area" localSheetId="12">第3面!$A$1:$I$46</definedName>
    <definedName name="_xlnm.Print_Area" localSheetId="0">注意点!$A$1:$V$30</definedName>
    <definedName name="種類" localSheetId="0">#REF!</definedName>
    <definedName name="種類">セルフチェックシート!$P$5:$P$34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70" l="1"/>
  <c r="M40" i="38" l="1"/>
  <c r="M37" i="38"/>
  <c r="M36" i="38"/>
  <c r="M35" i="38"/>
  <c r="M34" i="38"/>
  <c r="M33" i="38"/>
  <c r="M32" i="38"/>
  <c r="M31" i="38"/>
  <c r="M30" i="38"/>
  <c r="M29" i="38"/>
  <c r="M28" i="38"/>
  <c r="M27" i="38"/>
  <c r="M26" i="38"/>
  <c r="M25" i="38"/>
  <c r="M24" i="38"/>
  <c r="L40" i="38"/>
  <c r="L37" i="38"/>
  <c r="L36" i="38"/>
  <c r="L35" i="38"/>
  <c r="L34" i="38"/>
  <c r="L33" i="38"/>
  <c r="L32" i="38"/>
  <c r="L31" i="38"/>
  <c r="L30" i="38"/>
  <c r="L29" i="38"/>
  <c r="L28" i="38"/>
  <c r="L27" i="38"/>
  <c r="L26" i="38"/>
  <c r="L25" i="38"/>
  <c r="L24" i="38"/>
  <c r="K40" i="38"/>
  <c r="K37" i="38"/>
  <c r="K36" i="38"/>
  <c r="K35" i="38"/>
  <c r="K34" i="38"/>
  <c r="K33" i="38"/>
  <c r="K32" i="38"/>
  <c r="K31" i="38"/>
  <c r="K30" i="38"/>
  <c r="K29" i="38"/>
  <c r="K28" i="38"/>
  <c r="K27" i="38"/>
  <c r="K26" i="38"/>
  <c r="K25" i="38"/>
  <c r="K24" i="38"/>
  <c r="J40" i="38"/>
  <c r="J37" i="38"/>
  <c r="J36" i="38"/>
  <c r="J35" i="38"/>
  <c r="J34" i="38"/>
  <c r="J33" i="38"/>
  <c r="J32" i="38"/>
  <c r="J31" i="38"/>
  <c r="J30" i="38"/>
  <c r="J29" i="38"/>
  <c r="J28" i="38"/>
  <c r="J27" i="38"/>
  <c r="J26" i="38"/>
  <c r="J25" i="38"/>
  <c r="J24" i="38"/>
  <c r="I40" i="38"/>
  <c r="I37" i="38"/>
  <c r="I36" i="38"/>
  <c r="I35" i="38"/>
  <c r="I34" i="38"/>
  <c r="I33" i="38"/>
  <c r="I32" i="38"/>
  <c r="I31" i="38"/>
  <c r="I30" i="38"/>
  <c r="I29" i="38"/>
  <c r="I28" i="38"/>
  <c r="I27" i="38"/>
  <c r="I26" i="38"/>
  <c r="I25" i="38"/>
  <c r="I24" i="38"/>
  <c r="H40" i="38"/>
  <c r="H37" i="38"/>
  <c r="H36" i="38"/>
  <c r="H35" i="38"/>
  <c r="H34" i="38"/>
  <c r="H33" i="38"/>
  <c r="H32" i="38"/>
  <c r="H31" i="38"/>
  <c r="H30" i="38"/>
  <c r="H29" i="38"/>
  <c r="H28" i="38"/>
  <c r="H27" i="38"/>
  <c r="H26" i="38"/>
  <c r="H25" i="38"/>
  <c r="H24" i="38"/>
  <c r="G40" i="38"/>
  <c r="G37" i="38"/>
  <c r="G36" i="38"/>
  <c r="G35" i="38"/>
  <c r="G34" i="38"/>
  <c r="G33" i="38"/>
  <c r="G32" i="38"/>
  <c r="G31" i="38"/>
  <c r="G30" i="38"/>
  <c r="G29" i="38"/>
  <c r="G28" i="38"/>
  <c r="G27" i="38"/>
  <c r="G26" i="38"/>
  <c r="G25" i="38"/>
  <c r="G24" i="38"/>
  <c r="F40" i="38"/>
  <c r="F37" i="38"/>
  <c r="F36" i="38"/>
  <c r="F35" i="38"/>
  <c r="F34" i="38"/>
  <c r="F33" i="38"/>
  <c r="F32" i="38"/>
  <c r="F31" i="38"/>
  <c r="F30" i="38"/>
  <c r="F29" i="38"/>
  <c r="F28" i="38"/>
  <c r="F27" i="38"/>
  <c r="F26" i="38"/>
  <c r="F25" i="38"/>
  <c r="F24" i="38"/>
  <c r="E40" i="38"/>
  <c r="E37" i="38"/>
  <c r="E36" i="38"/>
  <c r="E35" i="38"/>
  <c r="E34" i="38"/>
  <c r="E33" i="38"/>
  <c r="E32" i="38"/>
  <c r="E31" i="38"/>
  <c r="E30" i="38"/>
  <c r="E29" i="38"/>
  <c r="E28" i="38"/>
  <c r="E27" i="38"/>
  <c r="E26" i="38"/>
  <c r="E25" i="38"/>
  <c r="E24" i="38"/>
  <c r="I24" i="67"/>
  <c r="I23" i="67"/>
  <c r="I22" i="67"/>
  <c r="I21" i="67"/>
  <c r="AH20" i="67"/>
  <c r="I20" i="67"/>
  <c r="S19" i="67"/>
  <c r="I19" i="67"/>
  <c r="AB18" i="67"/>
  <c r="P18" i="67"/>
  <c r="I18" i="67" s="1"/>
  <c r="AB17" i="67"/>
  <c r="I17" i="67"/>
  <c r="I16" i="67"/>
  <c r="I15" i="67"/>
  <c r="I24" i="66"/>
  <c r="I23" i="66"/>
  <c r="I22" i="66"/>
  <c r="I21" i="66"/>
  <c r="AH19" i="66"/>
  <c r="S19" i="66"/>
  <c r="AB18" i="66" s="1"/>
  <c r="I19" i="66"/>
  <c r="P18" i="66"/>
  <c r="I18" i="66"/>
  <c r="I17" i="66"/>
  <c r="I16" i="66"/>
  <c r="I15" i="66"/>
  <c r="I24" i="65"/>
  <c r="I23" i="65"/>
  <c r="I22" i="65"/>
  <c r="I21" i="65"/>
  <c r="I20" i="65"/>
  <c r="AH19" i="65"/>
  <c r="S19" i="65"/>
  <c r="AH20" i="65" s="1"/>
  <c r="I19" i="65"/>
  <c r="AB18" i="65"/>
  <c r="P18" i="65"/>
  <c r="I18" i="65"/>
  <c r="AB17" i="65"/>
  <c r="I17" i="65"/>
  <c r="I16" i="65"/>
  <c r="I15" i="65"/>
  <c r="I24" i="64"/>
  <c r="I23" i="64"/>
  <c r="I22" i="64"/>
  <c r="I21" i="64"/>
  <c r="AH19" i="64"/>
  <c r="S19" i="64"/>
  <c r="AB18" i="64" s="1"/>
  <c r="I19" i="64"/>
  <c r="P18" i="64"/>
  <c r="I18" i="64"/>
  <c r="I17" i="64"/>
  <c r="I16" i="64"/>
  <c r="I15" i="64"/>
  <c r="I24" i="63"/>
  <c r="I23" i="63"/>
  <c r="I22" i="63"/>
  <c r="I21" i="63"/>
  <c r="S19" i="63"/>
  <c r="AB18" i="63" s="1"/>
  <c r="I19" i="63"/>
  <c r="P18" i="63"/>
  <c r="I18" i="63" s="1"/>
  <c r="I17" i="63"/>
  <c r="I16" i="63"/>
  <c r="I15" i="63"/>
  <c r="I24" i="62"/>
  <c r="I23" i="62"/>
  <c r="I22" i="62"/>
  <c r="I21" i="62"/>
  <c r="I20" i="62"/>
  <c r="S19" i="62"/>
  <c r="AB18" i="62" s="1"/>
  <c r="I19" i="62"/>
  <c r="P18" i="62"/>
  <c r="I18" i="62" s="1"/>
  <c r="I17" i="62"/>
  <c r="I16" i="62"/>
  <c r="I15" i="62"/>
  <c r="I24" i="61"/>
  <c r="I23" i="61"/>
  <c r="I22" i="61"/>
  <c r="I21" i="61"/>
  <c r="AH20" i="61"/>
  <c r="I20" i="61"/>
  <c r="AH19" i="61"/>
  <c r="S19" i="61"/>
  <c r="I19" i="61"/>
  <c r="AB18" i="61"/>
  <c r="P18" i="61"/>
  <c r="I18" i="61"/>
  <c r="AB17" i="61"/>
  <c r="I17" i="61"/>
  <c r="I16" i="61"/>
  <c r="I15" i="61"/>
  <c r="I24" i="60"/>
  <c r="I23" i="60"/>
  <c r="I22" i="60"/>
  <c r="I21" i="60"/>
  <c r="AH20" i="60"/>
  <c r="S19" i="60"/>
  <c r="I20" i="60" s="1"/>
  <c r="I19" i="60"/>
  <c r="AB18" i="60"/>
  <c r="P18" i="60"/>
  <c r="AH19" i="60" s="1"/>
  <c r="I18" i="60"/>
  <c r="AB17" i="60"/>
  <c r="I17" i="60"/>
  <c r="I16" i="60"/>
  <c r="I15" i="60"/>
  <c r="I24" i="59"/>
  <c r="I23" i="59"/>
  <c r="I22" i="59"/>
  <c r="I21" i="59"/>
  <c r="AH20" i="59"/>
  <c r="I20" i="59"/>
  <c r="AH19" i="59"/>
  <c r="S19" i="59"/>
  <c r="I19" i="59"/>
  <c r="AB18" i="59"/>
  <c r="P18" i="59"/>
  <c r="I18" i="59"/>
  <c r="AB17" i="59"/>
  <c r="I17" i="59"/>
  <c r="I16" i="59"/>
  <c r="I15" i="59"/>
  <c r="D13" i="38"/>
  <c r="S19" i="34"/>
  <c r="P18" i="34"/>
  <c r="AH19" i="34" s="1"/>
  <c r="D40" i="38"/>
  <c r="D24" i="38"/>
  <c r="D8" i="38"/>
  <c r="D7" i="38"/>
  <c r="D6" i="38"/>
  <c r="D5" i="38"/>
  <c r="D31" i="38"/>
  <c r="D29" i="38"/>
  <c r="D27" i="38"/>
  <c r="I15" i="34"/>
  <c r="D25" i="38" s="1"/>
  <c r="I24" i="34"/>
  <c r="D37" i="38" s="1"/>
  <c r="D16" i="38"/>
  <c r="D21" i="38"/>
  <c r="D20" i="38"/>
  <c r="D19" i="38"/>
  <c r="D18" i="38"/>
  <c r="D17" i="38"/>
  <c r="D15" i="38"/>
  <c r="D14" i="38"/>
  <c r="D12" i="38"/>
  <c r="I19" i="34"/>
  <c r="D32" i="38" s="1"/>
  <c r="I23" i="34"/>
  <c r="D36" i="38" s="1"/>
  <c r="I16" i="34"/>
  <c r="D26" i="38" s="1"/>
  <c r="I22" i="34"/>
  <c r="D35" i="38" s="1"/>
  <c r="I21" i="34"/>
  <c r="D34" i="38" s="1"/>
  <c r="I17" i="34"/>
  <c r="D28" i="38" s="1"/>
  <c r="D42" i="38" s="1"/>
  <c r="AH19" i="67" l="1"/>
  <c r="I20" i="66"/>
  <c r="AB17" i="66"/>
  <c r="AH20" i="66"/>
  <c r="I20" i="64"/>
  <c r="AH20" i="64"/>
  <c r="AB17" i="64"/>
  <c r="AH19" i="63"/>
  <c r="I20" i="63"/>
  <c r="AH20" i="63"/>
  <c r="AB17" i="63"/>
  <c r="AH19" i="62"/>
  <c r="AB17" i="62"/>
  <c r="AH20" i="62"/>
  <c r="L44" i="38"/>
  <c r="H42" i="38"/>
  <c r="J44" i="38"/>
  <c r="F42" i="38"/>
  <c r="G46" i="38"/>
  <c r="K42" i="38"/>
  <c r="K44" i="38"/>
  <c r="F43" i="38"/>
  <c r="H44" i="38"/>
  <c r="M42" i="38"/>
  <c r="M44" i="38"/>
  <c r="I42" i="38"/>
  <c r="F44" i="38"/>
  <c r="L42" i="38"/>
  <c r="K48" i="38"/>
  <c r="J46" i="38"/>
  <c r="I44" i="38"/>
  <c r="G44" i="38"/>
  <c r="G41" i="38"/>
  <c r="F41" i="38"/>
  <c r="N31" i="38"/>
  <c r="F48" i="38"/>
  <c r="E46" i="38"/>
  <c r="I18" i="34"/>
  <c r="D30" i="38" s="1"/>
  <c r="D43" i="38" s="1"/>
  <c r="D44" i="38"/>
  <c r="N29" i="38"/>
  <c r="AB18" i="34"/>
  <c r="N34" i="38"/>
  <c r="L48" i="38"/>
  <c r="M48" i="38"/>
  <c r="M41" i="38"/>
  <c r="G47" i="38"/>
  <c r="I47" i="38"/>
  <c r="I46" i="38"/>
  <c r="J41" i="38"/>
  <c r="L46" i="38"/>
  <c r="L47" i="38"/>
  <c r="M46" i="38"/>
  <c r="M47" i="38"/>
  <c r="H43" i="38"/>
  <c r="H45" i="38"/>
  <c r="N37" i="38"/>
  <c r="H48" i="38"/>
  <c r="H41" i="38"/>
  <c r="I48" i="38"/>
  <c r="N26" i="38"/>
  <c r="N35" i="38"/>
  <c r="N36" i="38"/>
  <c r="M43" i="38"/>
  <c r="M45" i="38"/>
  <c r="D41" i="38"/>
  <c r="N25" i="38"/>
  <c r="E42" i="38"/>
  <c r="J42" i="38"/>
  <c r="N32" i="38"/>
  <c r="E41" i="38"/>
  <c r="G48" i="38"/>
  <c r="J43" i="38"/>
  <c r="J45" i="38"/>
  <c r="K43" i="38"/>
  <c r="K45" i="38"/>
  <c r="L45" i="38"/>
  <c r="L43" i="38"/>
  <c r="H46" i="38"/>
  <c r="H47" i="38"/>
  <c r="I43" i="38"/>
  <c r="I45" i="38"/>
  <c r="N27" i="38"/>
  <c r="I41" i="38"/>
  <c r="G43" i="38"/>
  <c r="N28" i="38"/>
  <c r="E45" i="38"/>
  <c r="L41" i="38"/>
  <c r="E43" i="38"/>
  <c r="G42" i="38"/>
  <c r="F45" i="38"/>
  <c r="E44" i="38"/>
  <c r="G45" i="38"/>
  <c r="K41" i="38"/>
  <c r="F47" i="38" l="1"/>
  <c r="F46" i="38"/>
  <c r="K47" i="38"/>
  <c r="K46" i="38"/>
  <c r="D45" i="38"/>
  <c r="N30" i="38"/>
  <c r="J48" i="38"/>
  <c r="J47" i="38"/>
  <c r="E48" i="38"/>
  <c r="E47" i="38"/>
  <c r="AH20" i="34"/>
  <c r="AB17" i="34"/>
  <c r="I20" i="34"/>
  <c r="D33" i="38" s="1"/>
  <c r="D48" i="38" s="1"/>
  <c r="D46" i="38" l="1"/>
  <c r="N33" i="38"/>
  <c r="D47"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G11" authorId="0" shapeId="0" xr:uid="{00000000-0006-0000-0100-000001000000}">
      <text>
        <r>
          <rPr>
            <b/>
            <sz val="12"/>
            <color indexed="81"/>
            <rFont val="MS P ゴシック"/>
            <family val="3"/>
            <charset val="128"/>
          </rPr>
          <t>千葉県:</t>
        </r>
        <r>
          <rPr>
            <sz val="12"/>
            <color indexed="81"/>
            <rFont val="MS P ゴシック"/>
            <family val="3"/>
            <charset val="128"/>
          </rPr>
          <t>報告書等は千葉県HPで公開します。
社印等は押印しないでください。</t>
        </r>
      </text>
    </comment>
    <comment ref="D16" authorId="0" shapeId="0" xr:uid="{00000000-0006-0000-0100-000002000000}">
      <text>
        <r>
          <rPr>
            <b/>
            <sz val="12"/>
            <color indexed="81"/>
            <rFont val="MS P ゴシック"/>
            <family val="3"/>
            <charset val="128"/>
          </rPr>
          <t>千葉県:</t>
        </r>
        <r>
          <rPr>
            <sz val="12"/>
            <color indexed="81"/>
            <rFont val="MS P ゴシック"/>
            <family val="3"/>
            <charset val="128"/>
          </rPr>
          <t>店舗名、工場名、事業場名等を入力してください。</t>
        </r>
      </text>
    </comment>
    <comment ref="D17" authorId="0" shapeId="0" xr:uid="{00000000-0006-0000-0100-000003000000}">
      <text>
        <r>
          <rPr>
            <b/>
            <sz val="12"/>
            <color indexed="81"/>
            <rFont val="MS P ゴシック"/>
            <family val="3"/>
            <charset val="128"/>
          </rPr>
          <t>千葉県:</t>
        </r>
        <r>
          <rPr>
            <sz val="12"/>
            <color indexed="81"/>
            <rFont val="MS P ゴシック"/>
            <family val="3"/>
            <charset val="128"/>
          </rPr>
          <t>事業場の所在地住所を入力してください。
千葉県内（千葉市、船橋市、柏市を除く）の工事現場の場合、本社住所を入力してください。
千葉市、船橋市、柏市に事業場が所在する場合は、それぞれの市にお問い合わせください。</t>
        </r>
      </text>
    </comment>
    <comment ref="D18" authorId="0" shapeId="0" xr:uid="{00000000-0006-0000-0100-000004000000}">
      <text>
        <r>
          <rPr>
            <b/>
            <sz val="12"/>
            <color indexed="81"/>
            <rFont val="MS P ゴシック"/>
            <family val="3"/>
            <charset val="128"/>
          </rPr>
          <t>千葉県:</t>
        </r>
        <r>
          <rPr>
            <sz val="12"/>
            <color indexed="81"/>
            <rFont val="MS P ゴシック"/>
            <family val="3"/>
            <charset val="128"/>
          </rPr>
          <t>プルダウンメニューから事業の種類を選択してください。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N3" authorId="0" shapeId="0" xr:uid="{00000000-0006-0000-0A00-000001000000}">
      <text>
        <r>
          <rPr>
            <b/>
            <sz val="12"/>
            <color indexed="81"/>
            <rFont val="MS P ゴシック"/>
            <family val="3"/>
            <charset val="128"/>
          </rPr>
          <t>千葉県:</t>
        </r>
        <r>
          <rPr>
            <sz val="12"/>
            <color indexed="81"/>
            <rFont val="MS P ゴシック"/>
            <family val="3"/>
            <charset val="128"/>
          </rPr>
          <t>産業廃棄物の種類を入力してください。
2種類以上の産業廃棄物を排出する場合は、種類ごとに作成してください。</t>
        </r>
      </text>
    </comment>
    <comment ref="L9" authorId="0" shapeId="0" xr:uid="{00000000-0006-0000-0A00-000002000000}">
      <text>
        <r>
          <rPr>
            <b/>
            <sz val="12"/>
            <color indexed="81"/>
            <rFont val="MS P ゴシック"/>
            <family val="3"/>
            <charset val="128"/>
          </rPr>
          <t>千葉県:</t>
        </r>
        <r>
          <rPr>
            <sz val="12"/>
            <color indexed="81"/>
            <rFont val="MS P ゴシック"/>
            <family val="3"/>
            <charset val="128"/>
          </rPr>
          <t>①のうち、自ら直接再生利用した量を
入力してください。</t>
        </r>
      </text>
    </comment>
    <comment ref="S9" authorId="0" shapeId="0" xr:uid="{00000000-0006-0000-0A00-000003000000}">
      <text>
        <r>
          <rPr>
            <b/>
            <sz val="12"/>
            <color indexed="81"/>
            <rFont val="MS P ゴシック"/>
            <family val="3"/>
            <charset val="128"/>
          </rPr>
          <t>千葉県:</t>
        </r>
        <r>
          <rPr>
            <sz val="12"/>
            <color indexed="81"/>
            <rFont val="MS P ゴシック"/>
            <family val="3"/>
            <charset val="128"/>
          </rPr>
          <t>⑥のうち再生利用した量を入力してください。</t>
        </r>
      </text>
    </comment>
    <comment ref="I12" authorId="0" shapeId="0" xr:uid="{00000000-0006-0000-0A00-000004000000}">
      <text>
        <r>
          <rPr>
            <b/>
            <sz val="12"/>
            <color indexed="81"/>
            <rFont val="MS P ゴシック"/>
            <family val="3"/>
            <charset val="128"/>
          </rPr>
          <t>千葉県:</t>
        </r>
        <r>
          <rPr>
            <sz val="12"/>
            <color indexed="81"/>
            <rFont val="MS P ゴシック"/>
            <family val="3"/>
            <charset val="128"/>
          </rPr>
          <t>前年度に貴事業場から排出された産業廃棄物
(冒頭に入力した種類)の排出量を入力してください。</t>
        </r>
      </text>
    </comment>
    <comment ref="L12" authorId="0" shapeId="0" xr:uid="{00000000-0006-0000-0A00-000005000000}">
      <text>
        <r>
          <rPr>
            <b/>
            <sz val="12"/>
            <color indexed="81"/>
            <rFont val="MS P ゴシック"/>
            <family val="3"/>
            <charset val="128"/>
          </rPr>
          <t>千葉県:</t>
        </r>
        <r>
          <rPr>
            <sz val="12"/>
            <color indexed="81"/>
            <rFont val="MS P ゴシック"/>
            <family val="3"/>
            <charset val="128"/>
          </rPr>
          <t>①のうち、自ら直接埋立や海洋投入により
処分した量を入力してください。</t>
        </r>
      </text>
    </comment>
    <comment ref="I14" authorId="0" shapeId="0" xr:uid="{00000000-0006-0000-0A00-000006000000}">
      <text>
        <r>
          <rPr>
            <b/>
            <sz val="12"/>
            <color indexed="81"/>
            <rFont val="MS P ゴシック"/>
            <family val="3"/>
            <charset val="128"/>
          </rPr>
          <t>千葉県:</t>
        </r>
        <r>
          <rPr>
            <sz val="12"/>
            <color indexed="81"/>
            <rFont val="MS P ゴシック"/>
            <family val="3"/>
            <charset val="128"/>
          </rPr>
          <t xml:space="preserve">
実績値は自動入力されます。
（入力不要）</t>
        </r>
      </text>
    </comment>
    <comment ref="L15" authorId="0" shapeId="0" xr:uid="{00000000-0006-0000-0A00-000007000000}">
      <text>
        <r>
          <rPr>
            <b/>
            <sz val="12"/>
            <color indexed="81"/>
            <rFont val="MS P ゴシック"/>
            <family val="3"/>
            <charset val="128"/>
          </rPr>
          <t>千葉県:</t>
        </r>
        <r>
          <rPr>
            <sz val="12"/>
            <color indexed="81"/>
            <rFont val="MS P ゴシック"/>
            <family val="3"/>
            <charset val="128"/>
          </rPr>
          <t>①のうち、自ら破砕や焼却等により
中間処理した量を入力してください。</t>
        </r>
      </text>
    </comment>
    <comment ref="P15" authorId="0" shapeId="0" xr:uid="{00000000-0006-0000-0A00-000008000000}">
      <text>
        <r>
          <rPr>
            <b/>
            <sz val="12"/>
            <color indexed="81"/>
            <rFont val="MS P ゴシック"/>
            <family val="3"/>
            <charset val="128"/>
          </rPr>
          <t>千葉県:</t>
        </r>
        <r>
          <rPr>
            <sz val="12"/>
            <color indexed="81"/>
            <rFont val="MS P ゴシック"/>
            <family val="3"/>
            <charset val="128"/>
          </rPr>
          <t>④で行った中間処理の結果
残った残さの量を入力してください</t>
        </r>
      </text>
    </comment>
    <comment ref="S15" authorId="0" shapeId="0" xr:uid="{00000000-0006-0000-0A00-000009000000}">
      <text>
        <r>
          <rPr>
            <b/>
            <sz val="12"/>
            <color indexed="81"/>
            <rFont val="MS P ゴシック"/>
            <family val="3"/>
            <charset val="128"/>
          </rPr>
          <t>千葉県:</t>
        </r>
        <r>
          <rPr>
            <sz val="12"/>
            <color indexed="81"/>
            <rFont val="MS P ゴシック"/>
            <family val="3"/>
            <charset val="128"/>
          </rPr>
          <t>⑥のうち埋立や海洋投入により
処分した量を入力してください。</t>
        </r>
      </text>
    </comment>
    <comment ref="W15" authorId="0" shapeId="0" xr:uid="{00000000-0006-0000-0A00-00000A000000}">
      <text>
        <r>
          <rPr>
            <b/>
            <sz val="12"/>
            <color indexed="81"/>
            <rFont val="MS P ゴシック"/>
            <family val="3"/>
            <charset val="128"/>
          </rPr>
          <t>千葉県:</t>
        </r>
        <r>
          <rPr>
            <sz val="12"/>
            <color indexed="81"/>
            <rFont val="MS P ゴシック"/>
            <family val="3"/>
            <charset val="128"/>
          </rPr>
          <t>登録されている「廃棄物再生事業者」に
委託して処理した量を入力してください。</t>
        </r>
      </text>
    </comment>
    <comment ref="L18" authorId="0" shapeId="0" xr:uid="{00000000-0006-0000-0A00-00000B000000}">
      <text>
        <r>
          <rPr>
            <b/>
            <sz val="12"/>
            <color indexed="81"/>
            <rFont val="MS P ゴシック"/>
            <family val="3"/>
            <charset val="128"/>
          </rPr>
          <t>千葉県:</t>
        </r>
        <r>
          <rPr>
            <sz val="12"/>
            <color indexed="81"/>
            <rFont val="MS P ゴシック"/>
            <family val="3"/>
            <charset val="128"/>
          </rPr>
          <t>④のうち、焼却した際に発生する熱エネルギーを
回収して利用した量を入力してください。</t>
        </r>
      </text>
    </comment>
    <comment ref="P18" authorId="0" shapeId="0" xr:uid="{00000000-0006-0000-0A00-00000C000000}">
      <text>
        <r>
          <rPr>
            <b/>
            <sz val="12"/>
            <color indexed="81"/>
            <rFont val="MS P ゴシック"/>
            <family val="3"/>
            <charset val="128"/>
          </rPr>
          <t>千葉県:</t>
        </r>
        <r>
          <rPr>
            <sz val="12"/>
            <color indexed="81"/>
            <rFont val="MS P ゴシック"/>
            <family val="3"/>
            <charset val="128"/>
          </rPr>
          <t>④で行った中間処理により
減った量が自動計算されます。（⑦＝④－⑥）</t>
        </r>
      </text>
    </comment>
    <comment ref="W18" authorId="0" shapeId="0" xr:uid="{00000000-0006-0000-0A00-00000D000000}">
      <text>
        <r>
          <rPr>
            <b/>
            <sz val="12"/>
            <color indexed="81"/>
            <rFont val="MS P ゴシック"/>
            <family val="3"/>
            <charset val="128"/>
          </rPr>
          <t>千葉県:</t>
        </r>
        <r>
          <rPr>
            <sz val="12"/>
            <color indexed="81"/>
            <rFont val="MS P ゴシック"/>
            <family val="3"/>
            <charset val="128"/>
          </rPr>
          <t>認定を受けた「熱回収施設設置者」に
委託して処理した量を入力してください。</t>
        </r>
      </text>
    </comment>
    <comment ref="S19" authorId="0" shapeId="0" xr:uid="{00000000-0006-0000-0A00-00000E000000}">
      <text>
        <r>
          <rPr>
            <b/>
            <sz val="12"/>
            <color indexed="81"/>
            <rFont val="MS P ゴシック"/>
            <family val="3"/>
            <charset val="128"/>
          </rPr>
          <t>千葉県:</t>
        </r>
        <r>
          <rPr>
            <sz val="12"/>
            <color indexed="81"/>
            <rFont val="MS P ゴシック"/>
            <family val="3"/>
            <charset val="128"/>
          </rPr>
          <t xml:space="preserve">
排出量のうち、自ら中間処理せずに処理委託した量と、
自ら中間処理した後に処理委託した量の合計量が自動計算されます。
（⑩＝①－②－③－④＋⑥－⑧－⑨）</t>
        </r>
      </text>
    </comment>
    <comment ref="W22" authorId="0" shapeId="0" xr:uid="{00000000-0006-0000-0A00-00000F000000}">
      <text>
        <r>
          <rPr>
            <b/>
            <sz val="12"/>
            <color indexed="81"/>
            <rFont val="MS P ゴシック"/>
            <family val="3"/>
            <charset val="128"/>
          </rPr>
          <t>千葉県:</t>
        </r>
        <r>
          <rPr>
            <sz val="12"/>
            <color indexed="81"/>
            <rFont val="MS P ゴシック"/>
            <family val="3"/>
            <charset val="128"/>
          </rPr>
          <t>「熱回収施設設置者」（⑬以外の事業者）に
委託して処理した量を入力してください。</t>
        </r>
      </text>
    </comment>
    <comment ref="S23" authorId="0" shapeId="0" xr:uid="{00000000-0006-0000-0A00-000010000000}">
      <text>
        <r>
          <rPr>
            <b/>
            <sz val="12"/>
            <color indexed="81"/>
            <rFont val="MS P ゴシック"/>
            <family val="3"/>
            <charset val="128"/>
          </rPr>
          <t>千葉県:</t>
        </r>
        <r>
          <rPr>
            <sz val="12"/>
            <color indexed="81"/>
            <rFont val="MS P ゴシック"/>
            <family val="3"/>
            <charset val="128"/>
          </rPr>
          <t>⑩のうち、優良認定業者（許可証に「優良マーク」が付いている処理業者）
に委託して処理した量を入力してください。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N3" authorId="0" shapeId="0" xr:uid="{00000000-0006-0000-0B00-000001000000}">
      <text>
        <r>
          <rPr>
            <b/>
            <sz val="12"/>
            <color indexed="81"/>
            <rFont val="MS P ゴシック"/>
            <family val="3"/>
            <charset val="128"/>
          </rPr>
          <t>千葉県:</t>
        </r>
        <r>
          <rPr>
            <sz val="12"/>
            <color indexed="81"/>
            <rFont val="MS P ゴシック"/>
            <family val="3"/>
            <charset val="128"/>
          </rPr>
          <t>産業廃棄物の種類を入力してください。
2種類以上の産業廃棄物を排出する場合は、種類ごとに作成してください。</t>
        </r>
      </text>
    </comment>
    <comment ref="L9" authorId="0" shapeId="0" xr:uid="{00000000-0006-0000-0B00-000002000000}">
      <text>
        <r>
          <rPr>
            <b/>
            <sz val="12"/>
            <color indexed="81"/>
            <rFont val="MS P ゴシック"/>
            <family val="3"/>
            <charset val="128"/>
          </rPr>
          <t>千葉県:</t>
        </r>
        <r>
          <rPr>
            <sz val="12"/>
            <color indexed="81"/>
            <rFont val="MS P ゴシック"/>
            <family val="3"/>
            <charset val="128"/>
          </rPr>
          <t>①のうち、自ら直接再生利用した量を
入力してください。</t>
        </r>
      </text>
    </comment>
    <comment ref="S9" authorId="0" shapeId="0" xr:uid="{00000000-0006-0000-0B00-000003000000}">
      <text>
        <r>
          <rPr>
            <b/>
            <sz val="12"/>
            <color indexed="81"/>
            <rFont val="MS P ゴシック"/>
            <family val="3"/>
            <charset val="128"/>
          </rPr>
          <t>千葉県:</t>
        </r>
        <r>
          <rPr>
            <sz val="12"/>
            <color indexed="81"/>
            <rFont val="MS P ゴシック"/>
            <family val="3"/>
            <charset val="128"/>
          </rPr>
          <t>⑥のうち再生利用した量を入力してください。</t>
        </r>
      </text>
    </comment>
    <comment ref="I12" authorId="0" shapeId="0" xr:uid="{00000000-0006-0000-0B00-000004000000}">
      <text>
        <r>
          <rPr>
            <b/>
            <sz val="12"/>
            <color indexed="81"/>
            <rFont val="MS P ゴシック"/>
            <family val="3"/>
            <charset val="128"/>
          </rPr>
          <t>千葉県:</t>
        </r>
        <r>
          <rPr>
            <sz val="12"/>
            <color indexed="81"/>
            <rFont val="MS P ゴシック"/>
            <family val="3"/>
            <charset val="128"/>
          </rPr>
          <t>前年度に貴事業場から排出された産業廃棄物
(冒頭に入力した種類)の排出量を入力してください。</t>
        </r>
      </text>
    </comment>
    <comment ref="L12" authorId="0" shapeId="0" xr:uid="{00000000-0006-0000-0B00-000005000000}">
      <text>
        <r>
          <rPr>
            <b/>
            <sz val="12"/>
            <color indexed="81"/>
            <rFont val="MS P ゴシック"/>
            <family val="3"/>
            <charset val="128"/>
          </rPr>
          <t>千葉県:</t>
        </r>
        <r>
          <rPr>
            <sz val="12"/>
            <color indexed="81"/>
            <rFont val="MS P ゴシック"/>
            <family val="3"/>
            <charset val="128"/>
          </rPr>
          <t>①のうち、自ら直接埋立や海洋投入により
処分した量を入力してください。</t>
        </r>
      </text>
    </comment>
    <comment ref="I14" authorId="0" shapeId="0" xr:uid="{00000000-0006-0000-0B00-000006000000}">
      <text>
        <r>
          <rPr>
            <b/>
            <sz val="12"/>
            <color indexed="81"/>
            <rFont val="MS P ゴシック"/>
            <family val="3"/>
            <charset val="128"/>
          </rPr>
          <t>千葉県:</t>
        </r>
        <r>
          <rPr>
            <sz val="12"/>
            <color indexed="81"/>
            <rFont val="MS P ゴシック"/>
            <family val="3"/>
            <charset val="128"/>
          </rPr>
          <t xml:space="preserve">
実績値は自動入力されます。
（入力不要）</t>
        </r>
      </text>
    </comment>
    <comment ref="L15" authorId="0" shapeId="0" xr:uid="{00000000-0006-0000-0B00-000007000000}">
      <text>
        <r>
          <rPr>
            <b/>
            <sz val="12"/>
            <color indexed="81"/>
            <rFont val="MS P ゴシック"/>
            <family val="3"/>
            <charset val="128"/>
          </rPr>
          <t>千葉県:</t>
        </r>
        <r>
          <rPr>
            <sz val="12"/>
            <color indexed="81"/>
            <rFont val="MS P ゴシック"/>
            <family val="3"/>
            <charset val="128"/>
          </rPr>
          <t>①のうち、自ら破砕や焼却等により
中間処理した量を入力してください。</t>
        </r>
      </text>
    </comment>
    <comment ref="P15" authorId="0" shapeId="0" xr:uid="{00000000-0006-0000-0B00-000008000000}">
      <text>
        <r>
          <rPr>
            <b/>
            <sz val="12"/>
            <color indexed="81"/>
            <rFont val="MS P ゴシック"/>
            <family val="3"/>
            <charset val="128"/>
          </rPr>
          <t>千葉県:</t>
        </r>
        <r>
          <rPr>
            <sz val="12"/>
            <color indexed="81"/>
            <rFont val="MS P ゴシック"/>
            <family val="3"/>
            <charset val="128"/>
          </rPr>
          <t>④で行った中間処理の結果
残った残さの量を入力してください</t>
        </r>
      </text>
    </comment>
    <comment ref="S15" authorId="0" shapeId="0" xr:uid="{00000000-0006-0000-0B00-000009000000}">
      <text>
        <r>
          <rPr>
            <b/>
            <sz val="12"/>
            <color indexed="81"/>
            <rFont val="MS P ゴシック"/>
            <family val="3"/>
            <charset val="128"/>
          </rPr>
          <t>千葉県:</t>
        </r>
        <r>
          <rPr>
            <sz val="12"/>
            <color indexed="81"/>
            <rFont val="MS P ゴシック"/>
            <family val="3"/>
            <charset val="128"/>
          </rPr>
          <t>⑥のうち埋立や海洋投入により
処分した量を入力してください。</t>
        </r>
      </text>
    </comment>
    <comment ref="W15" authorId="0" shapeId="0" xr:uid="{00000000-0006-0000-0B00-00000A000000}">
      <text>
        <r>
          <rPr>
            <b/>
            <sz val="12"/>
            <color indexed="81"/>
            <rFont val="MS P ゴシック"/>
            <family val="3"/>
            <charset val="128"/>
          </rPr>
          <t>千葉県:</t>
        </r>
        <r>
          <rPr>
            <sz val="12"/>
            <color indexed="81"/>
            <rFont val="MS P ゴシック"/>
            <family val="3"/>
            <charset val="128"/>
          </rPr>
          <t>登録されている「廃棄物再生事業者」に
委託して処理した量を入力してください。</t>
        </r>
      </text>
    </comment>
    <comment ref="L18" authorId="0" shapeId="0" xr:uid="{00000000-0006-0000-0B00-00000B000000}">
      <text>
        <r>
          <rPr>
            <b/>
            <sz val="12"/>
            <color indexed="81"/>
            <rFont val="MS P ゴシック"/>
            <family val="3"/>
            <charset val="128"/>
          </rPr>
          <t>千葉県:</t>
        </r>
        <r>
          <rPr>
            <sz val="12"/>
            <color indexed="81"/>
            <rFont val="MS P ゴシック"/>
            <family val="3"/>
            <charset val="128"/>
          </rPr>
          <t>④のうち、焼却した際に発生する熱エネルギーを
回収して利用した量を入力してください。</t>
        </r>
      </text>
    </comment>
    <comment ref="P18" authorId="0" shapeId="0" xr:uid="{00000000-0006-0000-0B00-00000C000000}">
      <text>
        <r>
          <rPr>
            <b/>
            <sz val="12"/>
            <color indexed="81"/>
            <rFont val="MS P ゴシック"/>
            <family val="3"/>
            <charset val="128"/>
          </rPr>
          <t>千葉県:</t>
        </r>
        <r>
          <rPr>
            <sz val="12"/>
            <color indexed="81"/>
            <rFont val="MS P ゴシック"/>
            <family val="3"/>
            <charset val="128"/>
          </rPr>
          <t>④で行った中間処理により
減った量が自動計算されます。（⑦＝④－⑥）</t>
        </r>
      </text>
    </comment>
    <comment ref="W18" authorId="0" shapeId="0" xr:uid="{00000000-0006-0000-0B00-00000D000000}">
      <text>
        <r>
          <rPr>
            <b/>
            <sz val="12"/>
            <color indexed="81"/>
            <rFont val="MS P ゴシック"/>
            <family val="3"/>
            <charset val="128"/>
          </rPr>
          <t>千葉県:</t>
        </r>
        <r>
          <rPr>
            <sz val="12"/>
            <color indexed="81"/>
            <rFont val="MS P ゴシック"/>
            <family val="3"/>
            <charset val="128"/>
          </rPr>
          <t>認定を受けた「熱回収施設設置者」に
委託して処理した量を入力してください。</t>
        </r>
      </text>
    </comment>
    <comment ref="S19" authorId="0" shapeId="0" xr:uid="{00000000-0006-0000-0B00-00000E000000}">
      <text>
        <r>
          <rPr>
            <b/>
            <sz val="12"/>
            <color indexed="81"/>
            <rFont val="MS P ゴシック"/>
            <family val="3"/>
            <charset val="128"/>
          </rPr>
          <t>千葉県:</t>
        </r>
        <r>
          <rPr>
            <sz val="12"/>
            <color indexed="81"/>
            <rFont val="MS P ゴシック"/>
            <family val="3"/>
            <charset val="128"/>
          </rPr>
          <t xml:space="preserve">
排出量のうち、自ら中間処理せずに処理委託した量と、
自ら中間処理した後に処理委託した量の合計量が自動計算されます。
（⑩＝①－②－③－④＋⑥－⑧－⑨）</t>
        </r>
      </text>
    </comment>
    <comment ref="W22" authorId="0" shapeId="0" xr:uid="{00000000-0006-0000-0B00-00000F000000}">
      <text>
        <r>
          <rPr>
            <b/>
            <sz val="12"/>
            <color indexed="81"/>
            <rFont val="MS P ゴシック"/>
            <family val="3"/>
            <charset val="128"/>
          </rPr>
          <t>千葉県:</t>
        </r>
        <r>
          <rPr>
            <sz val="12"/>
            <color indexed="81"/>
            <rFont val="MS P ゴシック"/>
            <family val="3"/>
            <charset val="128"/>
          </rPr>
          <t>「熱回収施設設置者」（⑬以外の事業者）に
委託して処理した量を入力してください。</t>
        </r>
      </text>
    </comment>
    <comment ref="S23" authorId="0" shapeId="0" xr:uid="{00000000-0006-0000-0B00-000010000000}">
      <text>
        <r>
          <rPr>
            <b/>
            <sz val="12"/>
            <color indexed="81"/>
            <rFont val="MS P ゴシック"/>
            <family val="3"/>
            <charset val="128"/>
          </rPr>
          <t>千葉県:</t>
        </r>
        <r>
          <rPr>
            <sz val="12"/>
            <color indexed="81"/>
            <rFont val="MS P ゴシック"/>
            <family val="3"/>
            <charset val="128"/>
          </rPr>
          <t>⑩のうち、優良認定業者（許可証に「優良マーク」が付いている処理業者）
に委託して処理した量を入力してください。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N3" authorId="0" shapeId="0" xr:uid="{00000000-0006-0000-0200-000001000000}">
      <text>
        <r>
          <rPr>
            <b/>
            <sz val="12"/>
            <color indexed="81"/>
            <rFont val="MS P ゴシック"/>
            <family val="3"/>
            <charset val="128"/>
          </rPr>
          <t>千葉県:</t>
        </r>
        <r>
          <rPr>
            <sz val="12"/>
            <color indexed="81"/>
            <rFont val="MS P ゴシック"/>
            <family val="3"/>
            <charset val="128"/>
          </rPr>
          <t>産業廃棄物の種類を入力してください。
2種類以上の産業廃棄物を排出する場合は、種類ごとに作成してください。</t>
        </r>
      </text>
    </comment>
    <comment ref="L9" authorId="0" shapeId="0" xr:uid="{00000000-0006-0000-0200-000002000000}">
      <text>
        <r>
          <rPr>
            <b/>
            <sz val="12"/>
            <color indexed="81"/>
            <rFont val="MS P ゴシック"/>
            <family val="3"/>
            <charset val="128"/>
          </rPr>
          <t>千葉県:</t>
        </r>
        <r>
          <rPr>
            <sz val="12"/>
            <color indexed="81"/>
            <rFont val="MS P ゴシック"/>
            <family val="3"/>
            <charset val="128"/>
          </rPr>
          <t>①のうち、自ら直接再生利用した量を
入力してください。</t>
        </r>
      </text>
    </comment>
    <comment ref="S9" authorId="0" shapeId="0" xr:uid="{00000000-0006-0000-0200-000003000000}">
      <text>
        <r>
          <rPr>
            <b/>
            <sz val="12"/>
            <color indexed="81"/>
            <rFont val="MS P ゴシック"/>
            <family val="3"/>
            <charset val="128"/>
          </rPr>
          <t>千葉県:</t>
        </r>
        <r>
          <rPr>
            <sz val="12"/>
            <color indexed="81"/>
            <rFont val="MS P ゴシック"/>
            <family val="3"/>
            <charset val="128"/>
          </rPr>
          <t>⑥のうち再生利用した量を入力してください。</t>
        </r>
      </text>
    </comment>
    <comment ref="I12" authorId="0" shapeId="0" xr:uid="{00000000-0006-0000-0200-000004000000}">
      <text>
        <r>
          <rPr>
            <b/>
            <sz val="12"/>
            <color indexed="81"/>
            <rFont val="MS P ゴシック"/>
            <family val="3"/>
            <charset val="128"/>
          </rPr>
          <t>千葉県:</t>
        </r>
        <r>
          <rPr>
            <sz val="12"/>
            <color indexed="81"/>
            <rFont val="MS P ゴシック"/>
            <family val="3"/>
            <charset val="128"/>
          </rPr>
          <t>前年度に貴事業場から排出された産業廃棄物
(冒頭に入力した種類)の排出量を入力してください。</t>
        </r>
      </text>
    </comment>
    <comment ref="L12" authorId="0" shapeId="0" xr:uid="{00000000-0006-0000-0200-000005000000}">
      <text>
        <r>
          <rPr>
            <b/>
            <sz val="12"/>
            <color indexed="81"/>
            <rFont val="MS P ゴシック"/>
            <family val="3"/>
            <charset val="128"/>
          </rPr>
          <t>千葉県:</t>
        </r>
        <r>
          <rPr>
            <sz val="12"/>
            <color indexed="81"/>
            <rFont val="MS P ゴシック"/>
            <family val="3"/>
            <charset val="128"/>
          </rPr>
          <t>①のうち、自ら直接埋立や海洋投入により
処分した量を入力してください。</t>
        </r>
      </text>
    </comment>
    <comment ref="I14" authorId="0" shapeId="0" xr:uid="{00000000-0006-0000-0200-000006000000}">
      <text>
        <r>
          <rPr>
            <b/>
            <sz val="12"/>
            <color indexed="81"/>
            <rFont val="MS P ゴシック"/>
            <family val="3"/>
            <charset val="128"/>
          </rPr>
          <t>千葉県:</t>
        </r>
        <r>
          <rPr>
            <sz val="12"/>
            <color indexed="81"/>
            <rFont val="MS P ゴシック"/>
            <family val="3"/>
            <charset val="128"/>
          </rPr>
          <t xml:space="preserve">
実績値は自動入力されます。
（入力不要）</t>
        </r>
      </text>
    </comment>
    <comment ref="L15" authorId="0" shapeId="0" xr:uid="{00000000-0006-0000-0200-000007000000}">
      <text>
        <r>
          <rPr>
            <b/>
            <sz val="12"/>
            <color indexed="81"/>
            <rFont val="MS P ゴシック"/>
            <family val="3"/>
            <charset val="128"/>
          </rPr>
          <t>千葉県:</t>
        </r>
        <r>
          <rPr>
            <sz val="12"/>
            <color indexed="81"/>
            <rFont val="MS P ゴシック"/>
            <family val="3"/>
            <charset val="128"/>
          </rPr>
          <t>①のうち、自ら破砕や焼却等により
中間処理した量を入力してください。</t>
        </r>
      </text>
    </comment>
    <comment ref="P15" authorId="0" shapeId="0" xr:uid="{00000000-0006-0000-0200-000008000000}">
      <text>
        <r>
          <rPr>
            <b/>
            <sz val="12"/>
            <color indexed="81"/>
            <rFont val="MS P ゴシック"/>
            <family val="3"/>
            <charset val="128"/>
          </rPr>
          <t>千葉県:</t>
        </r>
        <r>
          <rPr>
            <sz val="12"/>
            <color indexed="81"/>
            <rFont val="MS P ゴシック"/>
            <family val="3"/>
            <charset val="128"/>
          </rPr>
          <t>④で行った中間処理の結果
残った残さの量を入力してください</t>
        </r>
      </text>
    </comment>
    <comment ref="S15" authorId="0" shapeId="0" xr:uid="{00000000-0006-0000-0200-000009000000}">
      <text>
        <r>
          <rPr>
            <b/>
            <sz val="12"/>
            <color indexed="81"/>
            <rFont val="MS P ゴシック"/>
            <family val="3"/>
            <charset val="128"/>
          </rPr>
          <t>千葉県:</t>
        </r>
        <r>
          <rPr>
            <sz val="12"/>
            <color indexed="81"/>
            <rFont val="MS P ゴシック"/>
            <family val="3"/>
            <charset val="128"/>
          </rPr>
          <t>⑥のうち埋立や海洋投入により
処分した量を入力してください。</t>
        </r>
      </text>
    </comment>
    <comment ref="W15" authorId="0" shapeId="0" xr:uid="{00000000-0006-0000-0200-00000A000000}">
      <text>
        <r>
          <rPr>
            <b/>
            <sz val="12"/>
            <color indexed="81"/>
            <rFont val="MS P ゴシック"/>
            <family val="3"/>
            <charset val="128"/>
          </rPr>
          <t>千葉県:</t>
        </r>
        <r>
          <rPr>
            <sz val="12"/>
            <color indexed="81"/>
            <rFont val="MS P ゴシック"/>
            <family val="3"/>
            <charset val="128"/>
          </rPr>
          <t>登録されている「廃棄物再生事業者」に
委託して処理した量を入力してください。</t>
        </r>
      </text>
    </comment>
    <comment ref="L18" authorId="0" shapeId="0" xr:uid="{00000000-0006-0000-0200-00000B000000}">
      <text>
        <r>
          <rPr>
            <b/>
            <sz val="12"/>
            <color indexed="81"/>
            <rFont val="MS P ゴシック"/>
            <family val="3"/>
            <charset val="128"/>
          </rPr>
          <t>千葉県:</t>
        </r>
        <r>
          <rPr>
            <sz val="12"/>
            <color indexed="81"/>
            <rFont val="MS P ゴシック"/>
            <family val="3"/>
            <charset val="128"/>
          </rPr>
          <t>④のうち、焼却した際に発生する熱エネルギーを
回収して利用した量を入力してください。</t>
        </r>
      </text>
    </comment>
    <comment ref="P18" authorId="0" shapeId="0" xr:uid="{00000000-0006-0000-0200-00000C000000}">
      <text>
        <r>
          <rPr>
            <b/>
            <sz val="12"/>
            <color indexed="81"/>
            <rFont val="MS P ゴシック"/>
            <family val="3"/>
            <charset val="128"/>
          </rPr>
          <t>千葉県:</t>
        </r>
        <r>
          <rPr>
            <sz val="12"/>
            <color indexed="81"/>
            <rFont val="MS P ゴシック"/>
            <family val="3"/>
            <charset val="128"/>
          </rPr>
          <t>④で行った中間処理により
減った量が自動計算されます。（⑦＝④－⑥）</t>
        </r>
      </text>
    </comment>
    <comment ref="W18" authorId="0" shapeId="0" xr:uid="{00000000-0006-0000-0200-00000D000000}">
      <text>
        <r>
          <rPr>
            <b/>
            <sz val="12"/>
            <color indexed="81"/>
            <rFont val="MS P ゴシック"/>
            <family val="3"/>
            <charset val="128"/>
          </rPr>
          <t>千葉県:</t>
        </r>
        <r>
          <rPr>
            <sz val="12"/>
            <color indexed="81"/>
            <rFont val="MS P ゴシック"/>
            <family val="3"/>
            <charset val="128"/>
          </rPr>
          <t>認定を受けた「熱回収施設設置者」に
委託して処理した量を入力してくださ</t>
        </r>
      </text>
    </comment>
    <comment ref="S19" authorId="0" shapeId="0" xr:uid="{00000000-0006-0000-0200-00000E000000}">
      <text>
        <r>
          <rPr>
            <b/>
            <sz val="12"/>
            <color indexed="81"/>
            <rFont val="MS P ゴシック"/>
            <family val="3"/>
            <charset val="128"/>
          </rPr>
          <t>千葉県:</t>
        </r>
        <r>
          <rPr>
            <sz val="12"/>
            <color indexed="81"/>
            <rFont val="MS P ゴシック"/>
            <family val="3"/>
            <charset val="128"/>
          </rPr>
          <t xml:space="preserve">
排出量のうち、自ら中間処理せずに処理委託した量と、
自ら中間処理した後に処理委託した量の合計量が自動計算されます。
（⑩＝①－②－③－④＋⑥－⑧－⑨）</t>
        </r>
      </text>
    </comment>
    <comment ref="W22" authorId="0" shapeId="0" xr:uid="{00000000-0006-0000-0200-00000F000000}">
      <text>
        <r>
          <rPr>
            <b/>
            <sz val="12"/>
            <color indexed="81"/>
            <rFont val="MS P ゴシック"/>
            <family val="3"/>
            <charset val="128"/>
          </rPr>
          <t>千葉県:</t>
        </r>
        <r>
          <rPr>
            <sz val="12"/>
            <color indexed="81"/>
            <rFont val="MS P ゴシック"/>
            <family val="3"/>
            <charset val="128"/>
          </rPr>
          <t>「熱回収施設設置者」（⑬以外の事業者）に
委託して処理した量を入力してください。</t>
        </r>
      </text>
    </comment>
    <comment ref="S23" authorId="0" shapeId="0" xr:uid="{00000000-0006-0000-0200-000010000000}">
      <text>
        <r>
          <rPr>
            <b/>
            <sz val="12"/>
            <color indexed="81"/>
            <rFont val="MS P ゴシック"/>
            <family val="3"/>
            <charset val="128"/>
          </rPr>
          <t>千葉県:</t>
        </r>
        <r>
          <rPr>
            <sz val="12"/>
            <color indexed="81"/>
            <rFont val="MS P ゴシック"/>
            <family val="3"/>
            <charset val="128"/>
          </rPr>
          <t>⑩のうち、優良認定業者（許可証に「優良マーク」が付いている処理業者）
に委託して処理した量を入力してください。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N3" authorId="0" shapeId="0" xr:uid="{00000000-0006-0000-0300-000001000000}">
      <text>
        <r>
          <rPr>
            <b/>
            <sz val="12"/>
            <color indexed="81"/>
            <rFont val="MS P ゴシック"/>
            <family val="3"/>
            <charset val="128"/>
          </rPr>
          <t>千葉県:</t>
        </r>
        <r>
          <rPr>
            <sz val="12"/>
            <color indexed="81"/>
            <rFont val="MS P ゴシック"/>
            <family val="3"/>
            <charset val="128"/>
          </rPr>
          <t>産業廃棄物の種類を入力してください。
2種類以上の産業廃棄物を排出する場合は、種類ごとに作成してください。</t>
        </r>
      </text>
    </comment>
    <comment ref="L9" authorId="0" shapeId="0" xr:uid="{00000000-0006-0000-0300-000002000000}">
      <text>
        <r>
          <rPr>
            <b/>
            <sz val="12"/>
            <color indexed="81"/>
            <rFont val="MS P ゴシック"/>
            <family val="3"/>
            <charset val="128"/>
          </rPr>
          <t>千葉県:</t>
        </r>
        <r>
          <rPr>
            <sz val="12"/>
            <color indexed="81"/>
            <rFont val="MS P ゴシック"/>
            <family val="3"/>
            <charset val="128"/>
          </rPr>
          <t>①のうち、自ら直接再生利用した量を
入力してください。</t>
        </r>
      </text>
    </comment>
    <comment ref="S9" authorId="0" shapeId="0" xr:uid="{00000000-0006-0000-0300-000003000000}">
      <text>
        <r>
          <rPr>
            <b/>
            <sz val="12"/>
            <color indexed="81"/>
            <rFont val="MS P ゴシック"/>
            <family val="3"/>
            <charset val="128"/>
          </rPr>
          <t>千葉県:</t>
        </r>
        <r>
          <rPr>
            <sz val="12"/>
            <color indexed="81"/>
            <rFont val="MS P ゴシック"/>
            <family val="3"/>
            <charset val="128"/>
          </rPr>
          <t>⑥のうち再生利用した量を入力してください。</t>
        </r>
      </text>
    </comment>
    <comment ref="I12" authorId="0" shapeId="0" xr:uid="{00000000-0006-0000-0300-000004000000}">
      <text>
        <r>
          <rPr>
            <b/>
            <sz val="12"/>
            <color indexed="81"/>
            <rFont val="MS P ゴシック"/>
            <family val="3"/>
            <charset val="128"/>
          </rPr>
          <t>千葉県:</t>
        </r>
        <r>
          <rPr>
            <sz val="12"/>
            <color indexed="81"/>
            <rFont val="MS P ゴシック"/>
            <family val="3"/>
            <charset val="128"/>
          </rPr>
          <t>前年度に貴事業場から排出された産業廃棄物
(冒頭に入力した種類)の排出量を入力してください。</t>
        </r>
      </text>
    </comment>
    <comment ref="L12" authorId="0" shapeId="0" xr:uid="{00000000-0006-0000-0300-000005000000}">
      <text>
        <r>
          <rPr>
            <b/>
            <sz val="12"/>
            <color indexed="81"/>
            <rFont val="MS P ゴシック"/>
            <family val="3"/>
            <charset val="128"/>
          </rPr>
          <t>千葉県:</t>
        </r>
        <r>
          <rPr>
            <sz val="12"/>
            <color indexed="81"/>
            <rFont val="MS P ゴシック"/>
            <family val="3"/>
            <charset val="128"/>
          </rPr>
          <t>①のうち、自ら直接埋立や海洋投入により
処分した量を入力してください。</t>
        </r>
      </text>
    </comment>
    <comment ref="I14" authorId="0" shapeId="0" xr:uid="{00000000-0006-0000-0300-000006000000}">
      <text>
        <r>
          <rPr>
            <b/>
            <sz val="12"/>
            <color indexed="81"/>
            <rFont val="MS P ゴシック"/>
            <family val="3"/>
            <charset val="128"/>
          </rPr>
          <t>千葉県:</t>
        </r>
        <r>
          <rPr>
            <sz val="12"/>
            <color indexed="81"/>
            <rFont val="MS P ゴシック"/>
            <family val="3"/>
            <charset val="128"/>
          </rPr>
          <t xml:space="preserve">
実績値は自動入力されます。
（入力不要）</t>
        </r>
      </text>
    </comment>
    <comment ref="L15" authorId="0" shapeId="0" xr:uid="{00000000-0006-0000-0300-000007000000}">
      <text>
        <r>
          <rPr>
            <b/>
            <sz val="12"/>
            <color indexed="81"/>
            <rFont val="MS P ゴシック"/>
            <family val="3"/>
            <charset val="128"/>
          </rPr>
          <t>千葉県:</t>
        </r>
        <r>
          <rPr>
            <sz val="12"/>
            <color indexed="81"/>
            <rFont val="MS P ゴシック"/>
            <family val="3"/>
            <charset val="128"/>
          </rPr>
          <t>①のうち、自ら破砕や焼却等により
中間処理した量を入力してください。</t>
        </r>
      </text>
    </comment>
    <comment ref="P15" authorId="0" shapeId="0" xr:uid="{00000000-0006-0000-0300-000008000000}">
      <text>
        <r>
          <rPr>
            <b/>
            <sz val="12"/>
            <color indexed="81"/>
            <rFont val="MS P ゴシック"/>
            <family val="3"/>
            <charset val="128"/>
          </rPr>
          <t>千葉県:</t>
        </r>
        <r>
          <rPr>
            <sz val="12"/>
            <color indexed="81"/>
            <rFont val="MS P ゴシック"/>
            <family val="3"/>
            <charset val="128"/>
          </rPr>
          <t>④で行った中間処理の結果
残った残さの量を入力してください</t>
        </r>
      </text>
    </comment>
    <comment ref="S15" authorId="0" shapeId="0" xr:uid="{00000000-0006-0000-0300-000009000000}">
      <text>
        <r>
          <rPr>
            <b/>
            <sz val="12"/>
            <color indexed="81"/>
            <rFont val="MS P ゴシック"/>
            <family val="3"/>
            <charset val="128"/>
          </rPr>
          <t>千葉県:</t>
        </r>
        <r>
          <rPr>
            <sz val="12"/>
            <color indexed="81"/>
            <rFont val="MS P ゴシック"/>
            <family val="3"/>
            <charset val="128"/>
          </rPr>
          <t>⑥のうち埋立や海洋投入により
処分した量を入力してください。</t>
        </r>
      </text>
    </comment>
    <comment ref="W15" authorId="0" shapeId="0" xr:uid="{00000000-0006-0000-0300-00000A000000}">
      <text>
        <r>
          <rPr>
            <b/>
            <sz val="12"/>
            <color indexed="81"/>
            <rFont val="MS P ゴシック"/>
            <family val="3"/>
            <charset val="128"/>
          </rPr>
          <t>千葉県:</t>
        </r>
        <r>
          <rPr>
            <sz val="12"/>
            <color indexed="81"/>
            <rFont val="MS P ゴシック"/>
            <family val="3"/>
            <charset val="128"/>
          </rPr>
          <t>登録されている「廃棄物再生事業者」に
委託して処理した量を入力してください。</t>
        </r>
      </text>
    </comment>
    <comment ref="L18" authorId="0" shapeId="0" xr:uid="{00000000-0006-0000-0300-00000B000000}">
      <text>
        <r>
          <rPr>
            <b/>
            <sz val="12"/>
            <color indexed="81"/>
            <rFont val="MS P ゴシック"/>
            <family val="3"/>
            <charset val="128"/>
          </rPr>
          <t>千葉県:</t>
        </r>
        <r>
          <rPr>
            <sz val="12"/>
            <color indexed="81"/>
            <rFont val="MS P ゴシック"/>
            <family val="3"/>
            <charset val="128"/>
          </rPr>
          <t>④のうち、焼却した際に発生する熱エネルギーを
回収して利用した量を入力してください。</t>
        </r>
      </text>
    </comment>
    <comment ref="P18" authorId="0" shapeId="0" xr:uid="{00000000-0006-0000-0300-00000C000000}">
      <text>
        <r>
          <rPr>
            <b/>
            <sz val="12"/>
            <color indexed="81"/>
            <rFont val="MS P ゴシック"/>
            <family val="3"/>
            <charset val="128"/>
          </rPr>
          <t>千葉県:</t>
        </r>
        <r>
          <rPr>
            <sz val="12"/>
            <color indexed="81"/>
            <rFont val="MS P ゴシック"/>
            <family val="3"/>
            <charset val="128"/>
          </rPr>
          <t>④で行った中間処理により
減った量が自動計算されます。（⑦＝④－⑥）</t>
        </r>
      </text>
    </comment>
    <comment ref="W18" authorId="0" shapeId="0" xr:uid="{00000000-0006-0000-0300-00000D000000}">
      <text>
        <r>
          <rPr>
            <b/>
            <sz val="12"/>
            <color indexed="81"/>
            <rFont val="MS P ゴシック"/>
            <family val="3"/>
            <charset val="128"/>
          </rPr>
          <t>千葉県:</t>
        </r>
        <r>
          <rPr>
            <sz val="12"/>
            <color indexed="81"/>
            <rFont val="MS P ゴシック"/>
            <family val="3"/>
            <charset val="128"/>
          </rPr>
          <t>認定を受けた「熱回収施設設置者」に
委託して処理した量を入力してください。</t>
        </r>
      </text>
    </comment>
    <comment ref="S19" authorId="0" shapeId="0" xr:uid="{00000000-0006-0000-0300-00000E000000}">
      <text>
        <r>
          <rPr>
            <b/>
            <sz val="12"/>
            <color indexed="81"/>
            <rFont val="MS P ゴシック"/>
            <family val="3"/>
            <charset val="128"/>
          </rPr>
          <t>千葉県:</t>
        </r>
        <r>
          <rPr>
            <sz val="12"/>
            <color indexed="81"/>
            <rFont val="MS P ゴシック"/>
            <family val="3"/>
            <charset val="128"/>
          </rPr>
          <t xml:space="preserve">
排出量のうち、自ら中間処理せずに処理委託した量と、
自ら中間処理した後に処理委託した量の合計量が自動計算されます。
（⑩＝①－②－③－④＋⑥－⑧－⑨）</t>
        </r>
      </text>
    </comment>
    <comment ref="W22" authorId="0" shapeId="0" xr:uid="{00000000-0006-0000-0300-00000F000000}">
      <text>
        <r>
          <rPr>
            <b/>
            <sz val="12"/>
            <color indexed="81"/>
            <rFont val="MS P ゴシック"/>
            <family val="3"/>
            <charset val="128"/>
          </rPr>
          <t>千葉県:</t>
        </r>
        <r>
          <rPr>
            <sz val="12"/>
            <color indexed="81"/>
            <rFont val="MS P ゴシック"/>
            <family val="3"/>
            <charset val="128"/>
          </rPr>
          <t>「熱回収施設設置者」（⑬以外の事業者）に
委託して処理した量を入力してください。</t>
        </r>
      </text>
    </comment>
    <comment ref="S23" authorId="0" shapeId="0" xr:uid="{00000000-0006-0000-0300-000010000000}">
      <text>
        <r>
          <rPr>
            <b/>
            <sz val="12"/>
            <color indexed="81"/>
            <rFont val="MS P ゴシック"/>
            <family val="3"/>
            <charset val="128"/>
          </rPr>
          <t>千葉県:</t>
        </r>
        <r>
          <rPr>
            <sz val="12"/>
            <color indexed="81"/>
            <rFont val="MS P ゴシック"/>
            <family val="3"/>
            <charset val="128"/>
          </rPr>
          <t>⑩のうち、優良認定業者（許可証に「優良マーク」が付いている処理業者）
に委託して処理した量を入力してください。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N3" authorId="0" shapeId="0" xr:uid="{00000000-0006-0000-0400-000001000000}">
      <text>
        <r>
          <rPr>
            <b/>
            <sz val="12"/>
            <color indexed="81"/>
            <rFont val="MS P ゴシック"/>
            <family val="3"/>
            <charset val="128"/>
          </rPr>
          <t>千葉県:</t>
        </r>
        <r>
          <rPr>
            <sz val="12"/>
            <color indexed="81"/>
            <rFont val="MS P ゴシック"/>
            <family val="3"/>
            <charset val="128"/>
          </rPr>
          <t>産業廃棄物の種類を入力してください。
2種類以上の産業廃棄物を排出する場合は、種類ごとに作成してください。</t>
        </r>
      </text>
    </comment>
    <comment ref="L9" authorId="0" shapeId="0" xr:uid="{00000000-0006-0000-0400-000002000000}">
      <text>
        <r>
          <rPr>
            <b/>
            <sz val="12"/>
            <color indexed="81"/>
            <rFont val="MS P ゴシック"/>
            <family val="3"/>
            <charset val="128"/>
          </rPr>
          <t>千葉県:</t>
        </r>
        <r>
          <rPr>
            <sz val="12"/>
            <color indexed="81"/>
            <rFont val="MS P ゴシック"/>
            <family val="3"/>
            <charset val="128"/>
          </rPr>
          <t>①のうち、自ら直接再生利用した量を
入力してください。</t>
        </r>
      </text>
    </comment>
    <comment ref="S9" authorId="0" shapeId="0" xr:uid="{00000000-0006-0000-0400-000003000000}">
      <text>
        <r>
          <rPr>
            <b/>
            <sz val="12"/>
            <color indexed="81"/>
            <rFont val="MS P ゴシック"/>
            <family val="3"/>
            <charset val="128"/>
          </rPr>
          <t>千葉県:</t>
        </r>
        <r>
          <rPr>
            <sz val="12"/>
            <color indexed="81"/>
            <rFont val="MS P ゴシック"/>
            <family val="3"/>
            <charset val="128"/>
          </rPr>
          <t>⑥のうち再生利用した量を入力してください。</t>
        </r>
      </text>
    </comment>
    <comment ref="I12" authorId="0" shapeId="0" xr:uid="{00000000-0006-0000-0400-000004000000}">
      <text>
        <r>
          <rPr>
            <b/>
            <sz val="12"/>
            <color indexed="81"/>
            <rFont val="MS P ゴシック"/>
            <family val="3"/>
            <charset val="128"/>
          </rPr>
          <t>千葉県:</t>
        </r>
        <r>
          <rPr>
            <sz val="12"/>
            <color indexed="81"/>
            <rFont val="MS P ゴシック"/>
            <family val="3"/>
            <charset val="128"/>
          </rPr>
          <t>前年度に貴事業場から排出された産業廃棄物
(冒頭に入力した種類)の排出量を入力してください。</t>
        </r>
      </text>
    </comment>
    <comment ref="L12" authorId="0" shapeId="0" xr:uid="{00000000-0006-0000-0400-000005000000}">
      <text>
        <r>
          <rPr>
            <b/>
            <sz val="12"/>
            <color indexed="81"/>
            <rFont val="MS P ゴシック"/>
            <family val="3"/>
            <charset val="128"/>
          </rPr>
          <t>千葉県:</t>
        </r>
        <r>
          <rPr>
            <sz val="12"/>
            <color indexed="81"/>
            <rFont val="MS P ゴシック"/>
            <family val="3"/>
            <charset val="128"/>
          </rPr>
          <t>①のうち、自ら直接埋立や海洋投入により
処分した量を入力してください。</t>
        </r>
      </text>
    </comment>
    <comment ref="I14" authorId="0" shapeId="0" xr:uid="{00000000-0006-0000-0400-000006000000}">
      <text>
        <r>
          <rPr>
            <b/>
            <sz val="12"/>
            <color indexed="81"/>
            <rFont val="MS P ゴシック"/>
            <family val="3"/>
            <charset val="128"/>
          </rPr>
          <t>千葉県:</t>
        </r>
        <r>
          <rPr>
            <sz val="12"/>
            <color indexed="81"/>
            <rFont val="MS P ゴシック"/>
            <family val="3"/>
            <charset val="128"/>
          </rPr>
          <t xml:space="preserve">
実績値は自動入力されます。
（入力不要）</t>
        </r>
      </text>
    </comment>
    <comment ref="L15" authorId="0" shapeId="0" xr:uid="{00000000-0006-0000-0400-000007000000}">
      <text>
        <r>
          <rPr>
            <b/>
            <sz val="12"/>
            <color indexed="81"/>
            <rFont val="MS P ゴシック"/>
            <family val="3"/>
            <charset val="128"/>
          </rPr>
          <t>千葉県:</t>
        </r>
        <r>
          <rPr>
            <sz val="12"/>
            <color indexed="81"/>
            <rFont val="MS P ゴシック"/>
            <family val="3"/>
            <charset val="128"/>
          </rPr>
          <t>①のうち、自ら破砕や焼却等により
中間処理した量を入力してください。</t>
        </r>
      </text>
    </comment>
    <comment ref="P15" authorId="0" shapeId="0" xr:uid="{00000000-0006-0000-0400-000008000000}">
      <text>
        <r>
          <rPr>
            <b/>
            <sz val="12"/>
            <color indexed="81"/>
            <rFont val="MS P ゴシック"/>
            <family val="3"/>
            <charset val="128"/>
          </rPr>
          <t>千葉県:</t>
        </r>
        <r>
          <rPr>
            <sz val="12"/>
            <color indexed="81"/>
            <rFont val="MS P ゴシック"/>
            <family val="3"/>
            <charset val="128"/>
          </rPr>
          <t>④で行った中間処理の結果
残った残さの量を入力してください</t>
        </r>
      </text>
    </comment>
    <comment ref="S15" authorId="0" shapeId="0" xr:uid="{00000000-0006-0000-0400-000009000000}">
      <text>
        <r>
          <rPr>
            <b/>
            <sz val="12"/>
            <color indexed="81"/>
            <rFont val="MS P ゴシック"/>
            <family val="3"/>
            <charset val="128"/>
          </rPr>
          <t>千葉県:</t>
        </r>
        <r>
          <rPr>
            <sz val="12"/>
            <color indexed="81"/>
            <rFont val="MS P ゴシック"/>
            <family val="3"/>
            <charset val="128"/>
          </rPr>
          <t>⑥のうち埋立や海洋投入により
処分した量を入力してください。</t>
        </r>
      </text>
    </comment>
    <comment ref="W15" authorId="0" shapeId="0" xr:uid="{00000000-0006-0000-0400-00000A000000}">
      <text>
        <r>
          <rPr>
            <b/>
            <sz val="12"/>
            <color indexed="81"/>
            <rFont val="MS P ゴシック"/>
            <family val="3"/>
            <charset val="128"/>
          </rPr>
          <t>千葉県:</t>
        </r>
        <r>
          <rPr>
            <sz val="12"/>
            <color indexed="81"/>
            <rFont val="MS P ゴシック"/>
            <family val="3"/>
            <charset val="128"/>
          </rPr>
          <t>登録されている「廃棄物再生事業者」に
委託して処理した量を入力してください。</t>
        </r>
      </text>
    </comment>
    <comment ref="L18" authorId="0" shapeId="0" xr:uid="{00000000-0006-0000-0400-00000B000000}">
      <text>
        <r>
          <rPr>
            <b/>
            <sz val="12"/>
            <color indexed="81"/>
            <rFont val="MS P ゴシック"/>
            <family val="3"/>
            <charset val="128"/>
          </rPr>
          <t>千葉県:</t>
        </r>
        <r>
          <rPr>
            <sz val="12"/>
            <color indexed="81"/>
            <rFont val="MS P ゴシック"/>
            <family val="3"/>
            <charset val="128"/>
          </rPr>
          <t>④のうち、焼却した際に発生する熱エネルギーを
回収して利用した量を入力してください。</t>
        </r>
      </text>
    </comment>
    <comment ref="P18" authorId="0" shapeId="0" xr:uid="{00000000-0006-0000-0400-00000C000000}">
      <text>
        <r>
          <rPr>
            <b/>
            <sz val="12"/>
            <color indexed="81"/>
            <rFont val="MS P ゴシック"/>
            <family val="3"/>
            <charset val="128"/>
          </rPr>
          <t>千葉県:</t>
        </r>
        <r>
          <rPr>
            <sz val="12"/>
            <color indexed="81"/>
            <rFont val="MS P ゴシック"/>
            <family val="3"/>
            <charset val="128"/>
          </rPr>
          <t>④で行った中間処理により
減った量が自動計算されます。（⑦＝④－⑥）</t>
        </r>
      </text>
    </comment>
    <comment ref="W18" authorId="0" shapeId="0" xr:uid="{00000000-0006-0000-0400-00000D000000}">
      <text>
        <r>
          <rPr>
            <b/>
            <sz val="12"/>
            <color indexed="81"/>
            <rFont val="MS P ゴシック"/>
            <family val="3"/>
            <charset val="128"/>
          </rPr>
          <t>千葉県:</t>
        </r>
        <r>
          <rPr>
            <sz val="12"/>
            <color indexed="81"/>
            <rFont val="MS P ゴシック"/>
            <family val="3"/>
            <charset val="128"/>
          </rPr>
          <t>認定を受けた「熱回収施設設置者」に
委託して処理した量を入力してください。</t>
        </r>
      </text>
    </comment>
    <comment ref="S19" authorId="0" shapeId="0" xr:uid="{00000000-0006-0000-0400-00000E000000}">
      <text>
        <r>
          <rPr>
            <b/>
            <sz val="12"/>
            <color indexed="81"/>
            <rFont val="MS P ゴシック"/>
            <family val="3"/>
            <charset val="128"/>
          </rPr>
          <t>千葉県:</t>
        </r>
        <r>
          <rPr>
            <sz val="12"/>
            <color indexed="81"/>
            <rFont val="MS P ゴシック"/>
            <family val="3"/>
            <charset val="128"/>
          </rPr>
          <t xml:space="preserve">
排出量のうち、自ら中間処理せずに処理委託した量と、
自ら中間処理した後に処理委託した量の合計量が自動計算されます。
（⑩＝①－②－③－④＋⑥－⑧－⑨）</t>
        </r>
      </text>
    </comment>
    <comment ref="W22" authorId="0" shapeId="0" xr:uid="{00000000-0006-0000-0400-00000F000000}">
      <text>
        <r>
          <rPr>
            <b/>
            <sz val="12"/>
            <color indexed="81"/>
            <rFont val="MS P ゴシック"/>
            <family val="3"/>
            <charset val="128"/>
          </rPr>
          <t>千葉県:</t>
        </r>
        <r>
          <rPr>
            <sz val="12"/>
            <color indexed="81"/>
            <rFont val="MS P ゴシック"/>
            <family val="3"/>
            <charset val="128"/>
          </rPr>
          <t>「熱回収施設設置者」（⑬以外の事業者）に
委託して処理した量を入力してください。</t>
        </r>
      </text>
    </comment>
    <comment ref="S23" authorId="0" shapeId="0" xr:uid="{00000000-0006-0000-0400-000010000000}">
      <text>
        <r>
          <rPr>
            <b/>
            <sz val="12"/>
            <color indexed="81"/>
            <rFont val="MS P ゴシック"/>
            <family val="3"/>
            <charset val="128"/>
          </rPr>
          <t>千葉県:</t>
        </r>
        <r>
          <rPr>
            <sz val="12"/>
            <color indexed="81"/>
            <rFont val="MS P ゴシック"/>
            <family val="3"/>
            <charset val="128"/>
          </rPr>
          <t>⑩のうち、優良認定業者（許可証に「優良マーク」が付いている処理業者）
に委託して処理した量を入力してください。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N3" authorId="0" shapeId="0" xr:uid="{00000000-0006-0000-0500-000001000000}">
      <text>
        <r>
          <rPr>
            <b/>
            <sz val="12"/>
            <color indexed="81"/>
            <rFont val="MS P ゴシック"/>
            <family val="3"/>
            <charset val="128"/>
          </rPr>
          <t>千葉県:</t>
        </r>
        <r>
          <rPr>
            <sz val="12"/>
            <color indexed="81"/>
            <rFont val="MS P ゴシック"/>
            <family val="3"/>
            <charset val="128"/>
          </rPr>
          <t>産業廃棄物の種類を入力してください。
2種類以上の産業廃棄物を排出する場合は、種類ごとに作成してください。</t>
        </r>
      </text>
    </comment>
    <comment ref="L9" authorId="0" shapeId="0" xr:uid="{00000000-0006-0000-0500-000002000000}">
      <text>
        <r>
          <rPr>
            <b/>
            <sz val="12"/>
            <color indexed="81"/>
            <rFont val="MS P ゴシック"/>
            <family val="3"/>
            <charset val="128"/>
          </rPr>
          <t>千葉県:</t>
        </r>
        <r>
          <rPr>
            <sz val="12"/>
            <color indexed="81"/>
            <rFont val="MS P ゴシック"/>
            <family val="3"/>
            <charset val="128"/>
          </rPr>
          <t>①のうち、自ら直接再生利用した量を
入力してください。</t>
        </r>
      </text>
    </comment>
    <comment ref="S9" authorId="0" shapeId="0" xr:uid="{00000000-0006-0000-0500-000003000000}">
      <text>
        <r>
          <rPr>
            <b/>
            <sz val="12"/>
            <color indexed="81"/>
            <rFont val="MS P ゴシック"/>
            <family val="3"/>
            <charset val="128"/>
          </rPr>
          <t>千葉県:</t>
        </r>
        <r>
          <rPr>
            <sz val="12"/>
            <color indexed="81"/>
            <rFont val="MS P ゴシック"/>
            <family val="3"/>
            <charset val="128"/>
          </rPr>
          <t>⑥のうち再生利用した量を入力してください。</t>
        </r>
      </text>
    </comment>
    <comment ref="I12" authorId="0" shapeId="0" xr:uid="{00000000-0006-0000-0500-000004000000}">
      <text>
        <r>
          <rPr>
            <b/>
            <sz val="12"/>
            <color indexed="81"/>
            <rFont val="MS P ゴシック"/>
            <family val="3"/>
            <charset val="128"/>
          </rPr>
          <t>千葉県:</t>
        </r>
        <r>
          <rPr>
            <sz val="12"/>
            <color indexed="81"/>
            <rFont val="MS P ゴシック"/>
            <family val="3"/>
            <charset val="128"/>
          </rPr>
          <t>前年度に貴事業場から排出された産業廃棄物
(冒頭に入力した種類)の排出量を入力してください。</t>
        </r>
      </text>
    </comment>
    <comment ref="L12" authorId="0" shapeId="0" xr:uid="{00000000-0006-0000-0500-000005000000}">
      <text>
        <r>
          <rPr>
            <b/>
            <sz val="12"/>
            <color indexed="81"/>
            <rFont val="MS P ゴシック"/>
            <family val="3"/>
            <charset val="128"/>
          </rPr>
          <t>千葉県:</t>
        </r>
        <r>
          <rPr>
            <sz val="12"/>
            <color indexed="81"/>
            <rFont val="MS P ゴシック"/>
            <family val="3"/>
            <charset val="128"/>
          </rPr>
          <t>①のうち、自ら直接埋立や海洋投入により
処分した量を入力してください。</t>
        </r>
      </text>
    </comment>
    <comment ref="I14" authorId="0" shapeId="0" xr:uid="{00000000-0006-0000-0500-000006000000}">
      <text>
        <r>
          <rPr>
            <b/>
            <sz val="12"/>
            <color indexed="81"/>
            <rFont val="MS P ゴシック"/>
            <family val="3"/>
            <charset val="128"/>
          </rPr>
          <t>千葉県:</t>
        </r>
        <r>
          <rPr>
            <sz val="12"/>
            <color indexed="81"/>
            <rFont val="MS P ゴシック"/>
            <family val="3"/>
            <charset val="128"/>
          </rPr>
          <t xml:space="preserve">
実績値は自動入力されます。
（入力不要）</t>
        </r>
      </text>
    </comment>
    <comment ref="L15" authorId="0" shapeId="0" xr:uid="{00000000-0006-0000-0500-000007000000}">
      <text>
        <r>
          <rPr>
            <b/>
            <sz val="12"/>
            <color indexed="81"/>
            <rFont val="MS P ゴシック"/>
            <family val="3"/>
            <charset val="128"/>
          </rPr>
          <t>千葉県:</t>
        </r>
        <r>
          <rPr>
            <sz val="12"/>
            <color indexed="81"/>
            <rFont val="MS P ゴシック"/>
            <family val="3"/>
            <charset val="128"/>
          </rPr>
          <t>①のうち、自ら破砕や焼却等により
中間処理した量を入力してください。</t>
        </r>
      </text>
    </comment>
    <comment ref="P15" authorId="0" shapeId="0" xr:uid="{00000000-0006-0000-0500-000008000000}">
      <text>
        <r>
          <rPr>
            <b/>
            <sz val="12"/>
            <color indexed="81"/>
            <rFont val="MS P ゴシック"/>
            <family val="3"/>
            <charset val="128"/>
          </rPr>
          <t>千葉県:</t>
        </r>
        <r>
          <rPr>
            <sz val="12"/>
            <color indexed="81"/>
            <rFont val="MS P ゴシック"/>
            <family val="3"/>
            <charset val="128"/>
          </rPr>
          <t>④で行った中間処理の結果
残った残さの量を入力してください</t>
        </r>
      </text>
    </comment>
    <comment ref="S15" authorId="0" shapeId="0" xr:uid="{00000000-0006-0000-0500-000009000000}">
      <text>
        <r>
          <rPr>
            <b/>
            <sz val="12"/>
            <color indexed="81"/>
            <rFont val="MS P ゴシック"/>
            <family val="3"/>
            <charset val="128"/>
          </rPr>
          <t>千葉県:</t>
        </r>
        <r>
          <rPr>
            <sz val="12"/>
            <color indexed="81"/>
            <rFont val="MS P ゴシック"/>
            <family val="3"/>
            <charset val="128"/>
          </rPr>
          <t>⑥のうち埋立や海洋投入により
処分した量を入力してください。</t>
        </r>
      </text>
    </comment>
    <comment ref="W15" authorId="0" shapeId="0" xr:uid="{00000000-0006-0000-0500-00000A000000}">
      <text>
        <r>
          <rPr>
            <b/>
            <sz val="12"/>
            <color indexed="81"/>
            <rFont val="MS P ゴシック"/>
            <family val="3"/>
            <charset val="128"/>
          </rPr>
          <t>千葉県:</t>
        </r>
        <r>
          <rPr>
            <sz val="12"/>
            <color indexed="81"/>
            <rFont val="MS P ゴシック"/>
            <family val="3"/>
            <charset val="128"/>
          </rPr>
          <t>登録されている「廃棄物再生事業者」に
委託して処理した量を入力してください。</t>
        </r>
      </text>
    </comment>
    <comment ref="L18" authorId="0" shapeId="0" xr:uid="{00000000-0006-0000-0500-00000B000000}">
      <text>
        <r>
          <rPr>
            <b/>
            <sz val="12"/>
            <color indexed="81"/>
            <rFont val="MS P ゴシック"/>
            <family val="3"/>
            <charset val="128"/>
          </rPr>
          <t>千葉県:</t>
        </r>
        <r>
          <rPr>
            <sz val="12"/>
            <color indexed="81"/>
            <rFont val="MS P ゴシック"/>
            <family val="3"/>
            <charset val="128"/>
          </rPr>
          <t>④のうち、焼却した際に発生する熱エネルギーを
回収して利用した量を入力してください。</t>
        </r>
      </text>
    </comment>
    <comment ref="P18" authorId="0" shapeId="0" xr:uid="{00000000-0006-0000-0500-00000C000000}">
      <text>
        <r>
          <rPr>
            <b/>
            <sz val="12"/>
            <color indexed="81"/>
            <rFont val="MS P ゴシック"/>
            <family val="3"/>
            <charset val="128"/>
          </rPr>
          <t>千葉県:</t>
        </r>
        <r>
          <rPr>
            <sz val="12"/>
            <color indexed="81"/>
            <rFont val="MS P ゴシック"/>
            <family val="3"/>
            <charset val="128"/>
          </rPr>
          <t>④で行った中間処理により
減った量が自動計算されます。（⑦＝④－⑥）</t>
        </r>
      </text>
    </comment>
    <comment ref="W18" authorId="0" shapeId="0" xr:uid="{00000000-0006-0000-0500-00000D000000}">
      <text>
        <r>
          <rPr>
            <b/>
            <sz val="12"/>
            <color indexed="81"/>
            <rFont val="MS P ゴシック"/>
            <family val="3"/>
            <charset val="128"/>
          </rPr>
          <t>千葉県:</t>
        </r>
        <r>
          <rPr>
            <sz val="12"/>
            <color indexed="81"/>
            <rFont val="MS P ゴシック"/>
            <family val="3"/>
            <charset val="128"/>
          </rPr>
          <t>認定を受けた「熱回収施設設置者」に
委託して処理した量を入力してください。</t>
        </r>
      </text>
    </comment>
    <comment ref="S19" authorId="0" shapeId="0" xr:uid="{00000000-0006-0000-0500-00000E000000}">
      <text>
        <r>
          <rPr>
            <b/>
            <sz val="12"/>
            <color indexed="81"/>
            <rFont val="MS P ゴシック"/>
            <family val="3"/>
            <charset val="128"/>
          </rPr>
          <t>千葉県:</t>
        </r>
        <r>
          <rPr>
            <sz val="12"/>
            <color indexed="81"/>
            <rFont val="MS P ゴシック"/>
            <family val="3"/>
            <charset val="128"/>
          </rPr>
          <t xml:space="preserve">
排出量のうち、自ら中間処理せずに処理委託した量と、
自ら中間処理した後に処理委託した量の合計量が自動計算されます。
（⑩＝①－②－③－④＋⑥－⑧－⑨）</t>
        </r>
      </text>
    </comment>
    <comment ref="W22" authorId="0" shapeId="0" xr:uid="{00000000-0006-0000-0500-00000F000000}">
      <text>
        <r>
          <rPr>
            <b/>
            <sz val="12"/>
            <color indexed="81"/>
            <rFont val="MS P ゴシック"/>
            <family val="3"/>
            <charset val="128"/>
          </rPr>
          <t>千葉県:</t>
        </r>
        <r>
          <rPr>
            <sz val="12"/>
            <color indexed="81"/>
            <rFont val="MS P ゴシック"/>
            <family val="3"/>
            <charset val="128"/>
          </rPr>
          <t>「熱回収施設設置者」（⑬以外の事業者）に
委託して処理した量を入力してください。</t>
        </r>
      </text>
    </comment>
    <comment ref="S23" authorId="0" shapeId="0" xr:uid="{00000000-0006-0000-0500-000010000000}">
      <text>
        <r>
          <rPr>
            <b/>
            <sz val="12"/>
            <color indexed="81"/>
            <rFont val="MS P ゴシック"/>
            <family val="3"/>
            <charset val="128"/>
          </rPr>
          <t>千葉県:</t>
        </r>
        <r>
          <rPr>
            <sz val="12"/>
            <color indexed="81"/>
            <rFont val="MS P ゴシック"/>
            <family val="3"/>
            <charset val="128"/>
          </rPr>
          <t>⑩のうち、優良認定業者（許可証に「優良マーク」が付いている処理業者）
に委託して処理した量を入力してください。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N3" authorId="0" shapeId="0" xr:uid="{00000000-0006-0000-0600-000001000000}">
      <text>
        <r>
          <rPr>
            <b/>
            <sz val="12"/>
            <color indexed="81"/>
            <rFont val="MS P ゴシック"/>
            <family val="3"/>
            <charset val="128"/>
          </rPr>
          <t>千葉県:</t>
        </r>
        <r>
          <rPr>
            <sz val="12"/>
            <color indexed="81"/>
            <rFont val="MS P ゴシック"/>
            <family val="3"/>
            <charset val="128"/>
          </rPr>
          <t>産業廃棄物の種類を入力してください。
2種類以上の産業廃棄物を排出する場合は、種類ごとに作成してください。</t>
        </r>
      </text>
    </comment>
    <comment ref="L9" authorId="0" shapeId="0" xr:uid="{00000000-0006-0000-0600-000002000000}">
      <text>
        <r>
          <rPr>
            <b/>
            <sz val="12"/>
            <color indexed="81"/>
            <rFont val="MS P ゴシック"/>
            <family val="3"/>
            <charset val="128"/>
          </rPr>
          <t>千葉県:</t>
        </r>
        <r>
          <rPr>
            <sz val="12"/>
            <color indexed="81"/>
            <rFont val="MS P ゴシック"/>
            <family val="3"/>
            <charset val="128"/>
          </rPr>
          <t>①のうち、自ら直接再生利用した量を
入力してください。</t>
        </r>
      </text>
    </comment>
    <comment ref="S9" authorId="0" shapeId="0" xr:uid="{00000000-0006-0000-0600-000003000000}">
      <text>
        <r>
          <rPr>
            <b/>
            <sz val="12"/>
            <color indexed="81"/>
            <rFont val="MS P ゴシック"/>
            <family val="3"/>
            <charset val="128"/>
          </rPr>
          <t>千葉県:</t>
        </r>
        <r>
          <rPr>
            <sz val="12"/>
            <color indexed="81"/>
            <rFont val="MS P ゴシック"/>
            <family val="3"/>
            <charset val="128"/>
          </rPr>
          <t>⑥のうち再生利用した量を入力してください。</t>
        </r>
      </text>
    </comment>
    <comment ref="I12" authorId="0" shapeId="0" xr:uid="{00000000-0006-0000-0600-000004000000}">
      <text>
        <r>
          <rPr>
            <b/>
            <sz val="12"/>
            <color indexed="81"/>
            <rFont val="MS P ゴシック"/>
            <family val="3"/>
            <charset val="128"/>
          </rPr>
          <t>千葉県:</t>
        </r>
        <r>
          <rPr>
            <sz val="12"/>
            <color indexed="81"/>
            <rFont val="MS P ゴシック"/>
            <family val="3"/>
            <charset val="128"/>
          </rPr>
          <t>前年度に貴事業場から排出された産業廃棄物
(冒頭に入力した種類)の排出量を入力してください。</t>
        </r>
      </text>
    </comment>
    <comment ref="L12" authorId="0" shapeId="0" xr:uid="{00000000-0006-0000-0600-000005000000}">
      <text>
        <r>
          <rPr>
            <b/>
            <sz val="12"/>
            <color indexed="81"/>
            <rFont val="MS P ゴシック"/>
            <family val="3"/>
            <charset val="128"/>
          </rPr>
          <t>千葉県:</t>
        </r>
        <r>
          <rPr>
            <sz val="12"/>
            <color indexed="81"/>
            <rFont val="MS P ゴシック"/>
            <family val="3"/>
            <charset val="128"/>
          </rPr>
          <t>①のうち、自ら直接埋立や海洋投入により
処分した量を入力してください。</t>
        </r>
      </text>
    </comment>
    <comment ref="I14" authorId="0" shapeId="0" xr:uid="{00000000-0006-0000-0600-000006000000}">
      <text>
        <r>
          <rPr>
            <b/>
            <sz val="12"/>
            <color indexed="81"/>
            <rFont val="MS P ゴシック"/>
            <family val="3"/>
            <charset val="128"/>
          </rPr>
          <t>千葉県:</t>
        </r>
        <r>
          <rPr>
            <sz val="12"/>
            <color indexed="81"/>
            <rFont val="MS P ゴシック"/>
            <family val="3"/>
            <charset val="128"/>
          </rPr>
          <t xml:space="preserve">
実績値は自動入力されます。
（入力不要）</t>
        </r>
      </text>
    </comment>
    <comment ref="L15" authorId="0" shapeId="0" xr:uid="{00000000-0006-0000-0600-000007000000}">
      <text>
        <r>
          <rPr>
            <b/>
            <sz val="12"/>
            <color indexed="81"/>
            <rFont val="MS P ゴシック"/>
            <family val="3"/>
            <charset val="128"/>
          </rPr>
          <t>千葉県:</t>
        </r>
        <r>
          <rPr>
            <sz val="12"/>
            <color indexed="81"/>
            <rFont val="MS P ゴシック"/>
            <family val="3"/>
            <charset val="128"/>
          </rPr>
          <t>①のうち、自ら破砕や焼却等により
中間処理した量を入力してください。</t>
        </r>
      </text>
    </comment>
    <comment ref="P15" authorId="0" shapeId="0" xr:uid="{00000000-0006-0000-0600-000008000000}">
      <text>
        <r>
          <rPr>
            <b/>
            <sz val="12"/>
            <color indexed="81"/>
            <rFont val="MS P ゴシック"/>
            <family val="3"/>
            <charset val="128"/>
          </rPr>
          <t>千葉県:</t>
        </r>
        <r>
          <rPr>
            <sz val="12"/>
            <color indexed="81"/>
            <rFont val="MS P ゴシック"/>
            <family val="3"/>
            <charset val="128"/>
          </rPr>
          <t>④で行った中間処理の結果
残った残さの量を入力してください</t>
        </r>
      </text>
    </comment>
    <comment ref="S15" authorId="0" shapeId="0" xr:uid="{00000000-0006-0000-0600-000009000000}">
      <text>
        <r>
          <rPr>
            <b/>
            <sz val="12"/>
            <color indexed="81"/>
            <rFont val="MS P ゴシック"/>
            <family val="3"/>
            <charset val="128"/>
          </rPr>
          <t>千葉県:</t>
        </r>
        <r>
          <rPr>
            <sz val="12"/>
            <color indexed="81"/>
            <rFont val="MS P ゴシック"/>
            <family val="3"/>
            <charset val="128"/>
          </rPr>
          <t>⑥のうち埋立や海洋投入により
処分した量を入力してください。</t>
        </r>
      </text>
    </comment>
    <comment ref="W15" authorId="0" shapeId="0" xr:uid="{00000000-0006-0000-0600-00000A000000}">
      <text>
        <r>
          <rPr>
            <b/>
            <sz val="12"/>
            <color indexed="81"/>
            <rFont val="MS P ゴシック"/>
            <family val="3"/>
            <charset val="128"/>
          </rPr>
          <t>千葉県:</t>
        </r>
        <r>
          <rPr>
            <sz val="12"/>
            <color indexed="81"/>
            <rFont val="MS P ゴシック"/>
            <family val="3"/>
            <charset val="128"/>
          </rPr>
          <t>登録されている「廃棄物再生事業者」に
委託して処理した量を入力してください。</t>
        </r>
      </text>
    </comment>
    <comment ref="L18" authorId="0" shapeId="0" xr:uid="{00000000-0006-0000-0600-00000B000000}">
      <text>
        <r>
          <rPr>
            <b/>
            <sz val="12"/>
            <color indexed="81"/>
            <rFont val="MS P ゴシック"/>
            <family val="3"/>
            <charset val="128"/>
          </rPr>
          <t>千葉県:</t>
        </r>
        <r>
          <rPr>
            <sz val="12"/>
            <color indexed="81"/>
            <rFont val="MS P ゴシック"/>
            <family val="3"/>
            <charset val="128"/>
          </rPr>
          <t>④のうち、焼却した際に発生する熱エネルギーを
回収して利用した量を入力してください。</t>
        </r>
      </text>
    </comment>
    <comment ref="P18" authorId="0" shapeId="0" xr:uid="{00000000-0006-0000-0600-00000C000000}">
      <text>
        <r>
          <rPr>
            <b/>
            <sz val="12"/>
            <color indexed="81"/>
            <rFont val="MS P ゴシック"/>
            <family val="3"/>
            <charset val="128"/>
          </rPr>
          <t>千葉県:</t>
        </r>
        <r>
          <rPr>
            <sz val="12"/>
            <color indexed="81"/>
            <rFont val="MS P ゴシック"/>
            <family val="3"/>
            <charset val="128"/>
          </rPr>
          <t>④で行った中間処理により
減った量が自動計算されます。（⑦＝④－⑥）</t>
        </r>
      </text>
    </comment>
    <comment ref="W18" authorId="0" shapeId="0" xr:uid="{00000000-0006-0000-0600-00000D000000}">
      <text>
        <r>
          <rPr>
            <b/>
            <sz val="12"/>
            <color indexed="81"/>
            <rFont val="MS P ゴシック"/>
            <family val="3"/>
            <charset val="128"/>
          </rPr>
          <t>千葉県:</t>
        </r>
        <r>
          <rPr>
            <sz val="12"/>
            <color indexed="81"/>
            <rFont val="MS P ゴシック"/>
            <family val="3"/>
            <charset val="128"/>
          </rPr>
          <t>認定を受けた「熱回収施設設置者」に
委託して処理した量を入力してください。</t>
        </r>
      </text>
    </comment>
    <comment ref="S19" authorId="0" shapeId="0" xr:uid="{00000000-0006-0000-0600-00000E000000}">
      <text>
        <r>
          <rPr>
            <b/>
            <sz val="12"/>
            <color indexed="81"/>
            <rFont val="MS P ゴシック"/>
            <family val="3"/>
            <charset val="128"/>
          </rPr>
          <t>千葉県:</t>
        </r>
        <r>
          <rPr>
            <sz val="12"/>
            <color indexed="81"/>
            <rFont val="MS P ゴシック"/>
            <family val="3"/>
            <charset val="128"/>
          </rPr>
          <t xml:space="preserve">
排出量のうち、自ら中間処理せずに処理委託した量と、
自ら中間処理した後に処理委託した量の合計量が自動計算されます。
（⑩＝①－②－③－④＋⑥－⑧－⑨）</t>
        </r>
      </text>
    </comment>
    <comment ref="W22" authorId="0" shapeId="0" xr:uid="{00000000-0006-0000-0600-00000F000000}">
      <text>
        <r>
          <rPr>
            <b/>
            <sz val="12"/>
            <color indexed="81"/>
            <rFont val="MS P ゴシック"/>
            <family val="3"/>
            <charset val="128"/>
          </rPr>
          <t>千葉県:</t>
        </r>
        <r>
          <rPr>
            <sz val="12"/>
            <color indexed="81"/>
            <rFont val="MS P ゴシック"/>
            <family val="3"/>
            <charset val="128"/>
          </rPr>
          <t>「熱回収施設設置者」（⑬以外の事業者）に
委託して処理した量を入力してください。</t>
        </r>
      </text>
    </comment>
    <comment ref="S23" authorId="0" shapeId="0" xr:uid="{00000000-0006-0000-0600-000010000000}">
      <text>
        <r>
          <rPr>
            <b/>
            <sz val="12"/>
            <color indexed="81"/>
            <rFont val="MS P ゴシック"/>
            <family val="3"/>
            <charset val="128"/>
          </rPr>
          <t>千葉県:</t>
        </r>
        <r>
          <rPr>
            <sz val="12"/>
            <color indexed="81"/>
            <rFont val="MS P ゴシック"/>
            <family val="3"/>
            <charset val="128"/>
          </rPr>
          <t>⑩のうち、優良認定業者（許可証に「優良マーク」が付いている処理業者）
に委託して処理した量を入力してください。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N3" authorId="0" shapeId="0" xr:uid="{00000000-0006-0000-0700-000001000000}">
      <text>
        <r>
          <rPr>
            <b/>
            <sz val="12"/>
            <color indexed="81"/>
            <rFont val="MS P ゴシック"/>
            <family val="3"/>
            <charset val="128"/>
          </rPr>
          <t>千葉県:</t>
        </r>
        <r>
          <rPr>
            <sz val="12"/>
            <color indexed="81"/>
            <rFont val="MS P ゴシック"/>
            <family val="3"/>
            <charset val="128"/>
          </rPr>
          <t>産業廃棄物の種類を入力してください。
2種類以上の産業廃棄物を排出する場合は、種類ごとに作成してください。</t>
        </r>
      </text>
    </comment>
    <comment ref="L9" authorId="0" shapeId="0" xr:uid="{00000000-0006-0000-0700-000002000000}">
      <text>
        <r>
          <rPr>
            <b/>
            <sz val="12"/>
            <color indexed="81"/>
            <rFont val="MS P ゴシック"/>
            <family val="3"/>
            <charset val="128"/>
          </rPr>
          <t>千葉県:</t>
        </r>
        <r>
          <rPr>
            <sz val="12"/>
            <color indexed="81"/>
            <rFont val="MS P ゴシック"/>
            <family val="3"/>
            <charset val="128"/>
          </rPr>
          <t>①のうち、自ら直接再生利用した量を
入力してください。</t>
        </r>
      </text>
    </comment>
    <comment ref="S9" authorId="0" shapeId="0" xr:uid="{00000000-0006-0000-0700-000003000000}">
      <text>
        <r>
          <rPr>
            <b/>
            <sz val="12"/>
            <color indexed="81"/>
            <rFont val="MS P ゴシック"/>
            <family val="3"/>
            <charset val="128"/>
          </rPr>
          <t>千葉県:</t>
        </r>
        <r>
          <rPr>
            <sz val="12"/>
            <color indexed="81"/>
            <rFont val="MS P ゴシック"/>
            <family val="3"/>
            <charset val="128"/>
          </rPr>
          <t>⑥のうち再生利用した量を入力してください。</t>
        </r>
      </text>
    </comment>
    <comment ref="I12" authorId="0" shapeId="0" xr:uid="{00000000-0006-0000-0700-000004000000}">
      <text>
        <r>
          <rPr>
            <b/>
            <sz val="12"/>
            <color indexed="81"/>
            <rFont val="MS P ゴシック"/>
            <family val="3"/>
            <charset val="128"/>
          </rPr>
          <t>千葉県:</t>
        </r>
        <r>
          <rPr>
            <sz val="12"/>
            <color indexed="81"/>
            <rFont val="MS P ゴシック"/>
            <family val="3"/>
            <charset val="128"/>
          </rPr>
          <t>前年度に貴事業場から排出された産業廃棄物
(冒頭に入力した種類)の排出量を入力してください。</t>
        </r>
      </text>
    </comment>
    <comment ref="L12" authorId="0" shapeId="0" xr:uid="{00000000-0006-0000-0700-000005000000}">
      <text>
        <r>
          <rPr>
            <b/>
            <sz val="12"/>
            <color indexed="81"/>
            <rFont val="MS P ゴシック"/>
            <family val="3"/>
            <charset val="128"/>
          </rPr>
          <t>千葉県:</t>
        </r>
        <r>
          <rPr>
            <sz val="12"/>
            <color indexed="81"/>
            <rFont val="MS P ゴシック"/>
            <family val="3"/>
            <charset val="128"/>
          </rPr>
          <t>①のうち、自ら直接埋立や海洋投入により
処分した量を入力してください。</t>
        </r>
      </text>
    </comment>
    <comment ref="I14" authorId="0" shapeId="0" xr:uid="{00000000-0006-0000-0700-000006000000}">
      <text>
        <r>
          <rPr>
            <b/>
            <sz val="12"/>
            <color indexed="81"/>
            <rFont val="MS P ゴシック"/>
            <family val="3"/>
            <charset val="128"/>
          </rPr>
          <t>千葉県:</t>
        </r>
        <r>
          <rPr>
            <sz val="12"/>
            <color indexed="81"/>
            <rFont val="MS P ゴシック"/>
            <family val="3"/>
            <charset val="128"/>
          </rPr>
          <t xml:space="preserve">
実績値は自動入力されます。
（入力不要）</t>
        </r>
      </text>
    </comment>
    <comment ref="L15" authorId="0" shapeId="0" xr:uid="{00000000-0006-0000-0700-000007000000}">
      <text>
        <r>
          <rPr>
            <b/>
            <sz val="12"/>
            <color indexed="81"/>
            <rFont val="MS P ゴシック"/>
            <family val="3"/>
            <charset val="128"/>
          </rPr>
          <t>千葉県:</t>
        </r>
        <r>
          <rPr>
            <sz val="12"/>
            <color indexed="81"/>
            <rFont val="MS P ゴシック"/>
            <family val="3"/>
            <charset val="128"/>
          </rPr>
          <t>①のうち、自ら破砕や焼却等により
中間処理した量を入力してください。</t>
        </r>
      </text>
    </comment>
    <comment ref="P15" authorId="0" shapeId="0" xr:uid="{00000000-0006-0000-0700-000008000000}">
      <text>
        <r>
          <rPr>
            <b/>
            <sz val="12"/>
            <color indexed="81"/>
            <rFont val="MS P ゴシック"/>
            <family val="3"/>
            <charset val="128"/>
          </rPr>
          <t>千葉県:</t>
        </r>
        <r>
          <rPr>
            <sz val="12"/>
            <color indexed="81"/>
            <rFont val="MS P ゴシック"/>
            <family val="3"/>
            <charset val="128"/>
          </rPr>
          <t>④で行った中間処理の結果
残った残さの量を入力してください</t>
        </r>
      </text>
    </comment>
    <comment ref="S15" authorId="0" shapeId="0" xr:uid="{00000000-0006-0000-0700-000009000000}">
      <text>
        <r>
          <rPr>
            <b/>
            <sz val="12"/>
            <color indexed="81"/>
            <rFont val="MS P ゴシック"/>
            <family val="3"/>
            <charset val="128"/>
          </rPr>
          <t>千葉県:</t>
        </r>
        <r>
          <rPr>
            <sz val="12"/>
            <color indexed="81"/>
            <rFont val="MS P ゴシック"/>
            <family val="3"/>
            <charset val="128"/>
          </rPr>
          <t>⑥のうち埋立や海洋投入により
処分した量を入力してください。</t>
        </r>
      </text>
    </comment>
    <comment ref="W15" authorId="0" shapeId="0" xr:uid="{00000000-0006-0000-0700-00000A000000}">
      <text>
        <r>
          <rPr>
            <b/>
            <sz val="12"/>
            <color indexed="81"/>
            <rFont val="MS P ゴシック"/>
            <family val="3"/>
            <charset val="128"/>
          </rPr>
          <t>千葉県:</t>
        </r>
        <r>
          <rPr>
            <sz val="12"/>
            <color indexed="81"/>
            <rFont val="MS P ゴシック"/>
            <family val="3"/>
            <charset val="128"/>
          </rPr>
          <t>登録されている「廃棄物再生事業者」に
委託して処理した量を入力してください。</t>
        </r>
      </text>
    </comment>
    <comment ref="L18" authorId="0" shapeId="0" xr:uid="{00000000-0006-0000-0700-00000B000000}">
      <text>
        <r>
          <rPr>
            <b/>
            <sz val="12"/>
            <color indexed="81"/>
            <rFont val="MS P ゴシック"/>
            <family val="3"/>
            <charset val="128"/>
          </rPr>
          <t>千葉県:</t>
        </r>
        <r>
          <rPr>
            <sz val="12"/>
            <color indexed="81"/>
            <rFont val="MS P ゴシック"/>
            <family val="3"/>
            <charset val="128"/>
          </rPr>
          <t>④のうち、焼却した際に発生する熱エネルギーを
回収して利用した量を入力してください。</t>
        </r>
      </text>
    </comment>
    <comment ref="P18" authorId="0" shapeId="0" xr:uid="{00000000-0006-0000-0700-00000C000000}">
      <text>
        <r>
          <rPr>
            <b/>
            <sz val="12"/>
            <color indexed="81"/>
            <rFont val="MS P ゴシック"/>
            <family val="3"/>
            <charset val="128"/>
          </rPr>
          <t>千葉県:</t>
        </r>
        <r>
          <rPr>
            <sz val="12"/>
            <color indexed="81"/>
            <rFont val="MS P ゴシック"/>
            <family val="3"/>
            <charset val="128"/>
          </rPr>
          <t>④で行った中間処理により
減った量が自動計算されます。（⑦＝④－⑥）</t>
        </r>
      </text>
    </comment>
    <comment ref="W18" authorId="0" shapeId="0" xr:uid="{00000000-0006-0000-0700-00000D000000}">
      <text>
        <r>
          <rPr>
            <b/>
            <sz val="12"/>
            <color indexed="81"/>
            <rFont val="MS P ゴシック"/>
            <family val="3"/>
            <charset val="128"/>
          </rPr>
          <t>千葉県:</t>
        </r>
        <r>
          <rPr>
            <sz val="12"/>
            <color indexed="81"/>
            <rFont val="MS P ゴシック"/>
            <family val="3"/>
            <charset val="128"/>
          </rPr>
          <t>認定を受けた「熱回収施設設置者」に
委託して処理した量を入力してください。</t>
        </r>
      </text>
    </comment>
    <comment ref="S19" authorId="0" shapeId="0" xr:uid="{00000000-0006-0000-0700-00000E000000}">
      <text>
        <r>
          <rPr>
            <b/>
            <sz val="12"/>
            <color indexed="81"/>
            <rFont val="MS P ゴシック"/>
            <family val="3"/>
            <charset val="128"/>
          </rPr>
          <t>千葉県:</t>
        </r>
        <r>
          <rPr>
            <sz val="12"/>
            <color indexed="81"/>
            <rFont val="MS P ゴシック"/>
            <family val="3"/>
            <charset val="128"/>
          </rPr>
          <t xml:space="preserve">
排出量のうち、自ら中間処理せずに処理委託した量と、
自ら中間処理した後に処理委託した量の合計量が自動計算されます。
（⑩＝①－②－③－④＋⑥－⑧－⑨）</t>
        </r>
      </text>
    </comment>
    <comment ref="W22" authorId="0" shapeId="0" xr:uid="{00000000-0006-0000-0700-00000F000000}">
      <text>
        <r>
          <rPr>
            <b/>
            <sz val="12"/>
            <color indexed="81"/>
            <rFont val="MS P ゴシック"/>
            <family val="3"/>
            <charset val="128"/>
          </rPr>
          <t>千葉県:</t>
        </r>
        <r>
          <rPr>
            <sz val="12"/>
            <color indexed="81"/>
            <rFont val="MS P ゴシック"/>
            <family val="3"/>
            <charset val="128"/>
          </rPr>
          <t>「熱回収施設設置者」（⑬以外の事業者）に
委託して処理した量を入力してください。</t>
        </r>
      </text>
    </comment>
    <comment ref="S23" authorId="0" shapeId="0" xr:uid="{00000000-0006-0000-0700-000010000000}">
      <text>
        <r>
          <rPr>
            <b/>
            <sz val="12"/>
            <color indexed="81"/>
            <rFont val="MS P ゴシック"/>
            <family val="3"/>
            <charset val="128"/>
          </rPr>
          <t>千葉県:</t>
        </r>
        <r>
          <rPr>
            <sz val="12"/>
            <color indexed="81"/>
            <rFont val="MS P ゴシック"/>
            <family val="3"/>
            <charset val="128"/>
          </rPr>
          <t>⑩のうち、優良認定業者（許可証に「優良マーク」が付いている処理業者）
に委託して処理した量を入力してください。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N3" authorId="0" shapeId="0" xr:uid="{00000000-0006-0000-0800-000001000000}">
      <text>
        <r>
          <rPr>
            <b/>
            <sz val="12"/>
            <color indexed="81"/>
            <rFont val="MS P ゴシック"/>
            <family val="3"/>
            <charset val="128"/>
          </rPr>
          <t>千葉県:</t>
        </r>
        <r>
          <rPr>
            <sz val="12"/>
            <color indexed="81"/>
            <rFont val="MS P ゴシック"/>
            <family val="3"/>
            <charset val="128"/>
          </rPr>
          <t>産業廃棄物の種類を入力してください。
2種類以上の産業廃棄物を排出する場合は、種類ごとに作成してください。</t>
        </r>
      </text>
    </comment>
    <comment ref="L9" authorId="0" shapeId="0" xr:uid="{00000000-0006-0000-0800-000002000000}">
      <text>
        <r>
          <rPr>
            <b/>
            <sz val="12"/>
            <color indexed="81"/>
            <rFont val="MS P ゴシック"/>
            <family val="3"/>
            <charset val="128"/>
          </rPr>
          <t>千葉県:</t>
        </r>
        <r>
          <rPr>
            <sz val="12"/>
            <color indexed="81"/>
            <rFont val="MS P ゴシック"/>
            <family val="3"/>
            <charset val="128"/>
          </rPr>
          <t>①のうち、自ら直接再生利用した量を
入力してください。</t>
        </r>
      </text>
    </comment>
    <comment ref="S9" authorId="0" shapeId="0" xr:uid="{00000000-0006-0000-0800-000003000000}">
      <text>
        <r>
          <rPr>
            <b/>
            <sz val="12"/>
            <color indexed="81"/>
            <rFont val="MS P ゴシック"/>
            <family val="3"/>
            <charset val="128"/>
          </rPr>
          <t>千葉県:</t>
        </r>
        <r>
          <rPr>
            <sz val="12"/>
            <color indexed="81"/>
            <rFont val="MS P ゴシック"/>
            <family val="3"/>
            <charset val="128"/>
          </rPr>
          <t>⑥のうち再生利用した量を入力してください。</t>
        </r>
      </text>
    </comment>
    <comment ref="I12" authorId="0" shapeId="0" xr:uid="{00000000-0006-0000-0800-000004000000}">
      <text>
        <r>
          <rPr>
            <b/>
            <sz val="12"/>
            <color indexed="81"/>
            <rFont val="MS P ゴシック"/>
            <family val="3"/>
            <charset val="128"/>
          </rPr>
          <t>千葉県:</t>
        </r>
        <r>
          <rPr>
            <sz val="12"/>
            <color indexed="81"/>
            <rFont val="MS P ゴシック"/>
            <family val="3"/>
            <charset val="128"/>
          </rPr>
          <t>前年度に貴事業場から排出された産業廃棄物
(冒頭に入力した種類)の排出量を入力してください。</t>
        </r>
      </text>
    </comment>
    <comment ref="L12" authorId="0" shapeId="0" xr:uid="{00000000-0006-0000-0800-000005000000}">
      <text>
        <r>
          <rPr>
            <b/>
            <sz val="12"/>
            <color indexed="81"/>
            <rFont val="MS P ゴシック"/>
            <family val="3"/>
            <charset val="128"/>
          </rPr>
          <t>千葉県:</t>
        </r>
        <r>
          <rPr>
            <sz val="12"/>
            <color indexed="81"/>
            <rFont val="MS P ゴシック"/>
            <family val="3"/>
            <charset val="128"/>
          </rPr>
          <t>①のうち、自ら直接埋立や海洋投入により
処分した量を入力してください。</t>
        </r>
      </text>
    </comment>
    <comment ref="I14" authorId="0" shapeId="0" xr:uid="{00000000-0006-0000-0800-000006000000}">
      <text>
        <r>
          <rPr>
            <b/>
            <sz val="12"/>
            <color indexed="81"/>
            <rFont val="MS P ゴシック"/>
            <family val="3"/>
            <charset val="128"/>
          </rPr>
          <t>千葉県:</t>
        </r>
        <r>
          <rPr>
            <sz val="12"/>
            <color indexed="81"/>
            <rFont val="MS P ゴシック"/>
            <family val="3"/>
            <charset val="128"/>
          </rPr>
          <t xml:space="preserve">
実績値は自動入力されます。
（入力不要）</t>
        </r>
      </text>
    </comment>
    <comment ref="L15" authorId="0" shapeId="0" xr:uid="{00000000-0006-0000-0800-000007000000}">
      <text>
        <r>
          <rPr>
            <b/>
            <sz val="12"/>
            <color indexed="81"/>
            <rFont val="MS P ゴシック"/>
            <family val="3"/>
            <charset val="128"/>
          </rPr>
          <t>千葉県:</t>
        </r>
        <r>
          <rPr>
            <sz val="12"/>
            <color indexed="81"/>
            <rFont val="MS P ゴシック"/>
            <family val="3"/>
            <charset val="128"/>
          </rPr>
          <t>①のうち、自ら破砕や焼却等により
中間処理した量を入力してください。</t>
        </r>
      </text>
    </comment>
    <comment ref="P15" authorId="0" shapeId="0" xr:uid="{00000000-0006-0000-0800-000008000000}">
      <text>
        <r>
          <rPr>
            <b/>
            <sz val="12"/>
            <color indexed="81"/>
            <rFont val="MS P ゴシック"/>
            <family val="3"/>
            <charset val="128"/>
          </rPr>
          <t>千葉県:</t>
        </r>
        <r>
          <rPr>
            <sz val="12"/>
            <color indexed="81"/>
            <rFont val="MS P ゴシック"/>
            <family val="3"/>
            <charset val="128"/>
          </rPr>
          <t>④で行った中間処理の結果
残った残さの量を入力してください</t>
        </r>
      </text>
    </comment>
    <comment ref="S15" authorId="0" shapeId="0" xr:uid="{00000000-0006-0000-0800-000009000000}">
      <text>
        <r>
          <rPr>
            <b/>
            <sz val="12"/>
            <color indexed="81"/>
            <rFont val="MS P ゴシック"/>
            <family val="3"/>
            <charset val="128"/>
          </rPr>
          <t>千葉県:</t>
        </r>
        <r>
          <rPr>
            <sz val="12"/>
            <color indexed="81"/>
            <rFont val="MS P ゴシック"/>
            <family val="3"/>
            <charset val="128"/>
          </rPr>
          <t>⑥のうち埋立や海洋投入により
処分した量を入力してください。</t>
        </r>
      </text>
    </comment>
    <comment ref="W15" authorId="0" shapeId="0" xr:uid="{00000000-0006-0000-0800-00000A000000}">
      <text>
        <r>
          <rPr>
            <b/>
            <sz val="12"/>
            <color indexed="81"/>
            <rFont val="MS P ゴシック"/>
            <family val="3"/>
            <charset val="128"/>
          </rPr>
          <t>千葉県:</t>
        </r>
        <r>
          <rPr>
            <sz val="12"/>
            <color indexed="81"/>
            <rFont val="MS P ゴシック"/>
            <family val="3"/>
            <charset val="128"/>
          </rPr>
          <t>登録されている「廃棄物再生事業者」に
委託して処理した量を入力してください。</t>
        </r>
      </text>
    </comment>
    <comment ref="L18" authorId="0" shapeId="0" xr:uid="{00000000-0006-0000-0800-00000B000000}">
      <text>
        <r>
          <rPr>
            <b/>
            <sz val="12"/>
            <color indexed="81"/>
            <rFont val="MS P ゴシック"/>
            <family val="3"/>
            <charset val="128"/>
          </rPr>
          <t>千葉県:</t>
        </r>
        <r>
          <rPr>
            <sz val="12"/>
            <color indexed="81"/>
            <rFont val="MS P ゴシック"/>
            <family val="3"/>
            <charset val="128"/>
          </rPr>
          <t>④のうち、焼却した際に発生する熱エネルギーを
回収して利用した量を入力してください。</t>
        </r>
      </text>
    </comment>
    <comment ref="P18" authorId="0" shapeId="0" xr:uid="{00000000-0006-0000-0800-00000C000000}">
      <text>
        <r>
          <rPr>
            <b/>
            <sz val="12"/>
            <color indexed="81"/>
            <rFont val="MS P ゴシック"/>
            <family val="3"/>
            <charset val="128"/>
          </rPr>
          <t>千葉県:</t>
        </r>
        <r>
          <rPr>
            <sz val="12"/>
            <color indexed="81"/>
            <rFont val="MS P ゴシック"/>
            <family val="3"/>
            <charset val="128"/>
          </rPr>
          <t>④で行った中間処理により
減った量が自動計算されます。（⑦＝④－⑥）</t>
        </r>
      </text>
    </comment>
    <comment ref="W18" authorId="0" shapeId="0" xr:uid="{00000000-0006-0000-0800-00000D000000}">
      <text>
        <r>
          <rPr>
            <b/>
            <sz val="12"/>
            <color indexed="81"/>
            <rFont val="MS P ゴシック"/>
            <family val="3"/>
            <charset val="128"/>
          </rPr>
          <t>千葉県:</t>
        </r>
        <r>
          <rPr>
            <sz val="12"/>
            <color indexed="81"/>
            <rFont val="MS P ゴシック"/>
            <family val="3"/>
            <charset val="128"/>
          </rPr>
          <t>認定を受けた「熱回収施設設置者」に
委託して処理した量を入力してください。</t>
        </r>
      </text>
    </comment>
    <comment ref="S19" authorId="0" shapeId="0" xr:uid="{00000000-0006-0000-0800-00000E000000}">
      <text>
        <r>
          <rPr>
            <b/>
            <sz val="12"/>
            <color indexed="81"/>
            <rFont val="MS P ゴシック"/>
            <family val="3"/>
            <charset val="128"/>
          </rPr>
          <t>千葉県:</t>
        </r>
        <r>
          <rPr>
            <sz val="12"/>
            <color indexed="81"/>
            <rFont val="MS P ゴシック"/>
            <family val="3"/>
            <charset val="128"/>
          </rPr>
          <t xml:space="preserve">
排出量のうち、自ら中間処理せずに処理委託した量と、
自ら中間処理した後に処理委託した量の合計量が自動計算されます。
（⑩＝①－②－③－④＋⑥－⑧－⑨）</t>
        </r>
      </text>
    </comment>
    <comment ref="W22" authorId="0" shapeId="0" xr:uid="{00000000-0006-0000-0800-00000F000000}">
      <text>
        <r>
          <rPr>
            <b/>
            <sz val="12"/>
            <color indexed="81"/>
            <rFont val="MS P ゴシック"/>
            <family val="3"/>
            <charset val="128"/>
          </rPr>
          <t>千葉県:</t>
        </r>
        <r>
          <rPr>
            <sz val="12"/>
            <color indexed="81"/>
            <rFont val="MS P ゴシック"/>
            <family val="3"/>
            <charset val="128"/>
          </rPr>
          <t>「熱回収施設設置者」（⑬以外の事業者）に
委託して処理した量を入力してください。</t>
        </r>
      </text>
    </comment>
    <comment ref="S23" authorId="0" shapeId="0" xr:uid="{00000000-0006-0000-0800-000010000000}">
      <text>
        <r>
          <rPr>
            <b/>
            <sz val="12"/>
            <color indexed="81"/>
            <rFont val="MS P ゴシック"/>
            <family val="3"/>
            <charset val="128"/>
          </rPr>
          <t>千葉県:</t>
        </r>
        <r>
          <rPr>
            <sz val="12"/>
            <color indexed="81"/>
            <rFont val="MS P ゴシック"/>
            <family val="3"/>
            <charset val="128"/>
          </rPr>
          <t>⑩のうち、優良認定業者（許可証に「優良マーク」が付いている処理業者）
に委託して処理した量を入力してください。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N3" authorId="0" shapeId="0" xr:uid="{00000000-0006-0000-0900-000001000000}">
      <text>
        <r>
          <rPr>
            <b/>
            <sz val="12"/>
            <color indexed="81"/>
            <rFont val="MS P ゴシック"/>
            <family val="3"/>
            <charset val="128"/>
          </rPr>
          <t>千葉県:</t>
        </r>
        <r>
          <rPr>
            <sz val="12"/>
            <color indexed="81"/>
            <rFont val="MS P ゴシック"/>
            <family val="3"/>
            <charset val="128"/>
          </rPr>
          <t>産業廃棄物の種類を入力してください。
2種類以上の産業廃棄物を排出する場合は、種類ごとに作成してください。</t>
        </r>
      </text>
    </comment>
    <comment ref="L9" authorId="0" shapeId="0" xr:uid="{00000000-0006-0000-0900-000002000000}">
      <text>
        <r>
          <rPr>
            <b/>
            <sz val="12"/>
            <color indexed="81"/>
            <rFont val="MS P ゴシック"/>
            <family val="3"/>
            <charset val="128"/>
          </rPr>
          <t>千葉県:</t>
        </r>
        <r>
          <rPr>
            <sz val="12"/>
            <color indexed="81"/>
            <rFont val="MS P ゴシック"/>
            <family val="3"/>
            <charset val="128"/>
          </rPr>
          <t>①のうち、自ら直接再生利用した量を
入力してください。</t>
        </r>
      </text>
    </comment>
    <comment ref="S9" authorId="0" shapeId="0" xr:uid="{00000000-0006-0000-0900-000003000000}">
      <text>
        <r>
          <rPr>
            <b/>
            <sz val="12"/>
            <color indexed="81"/>
            <rFont val="MS P ゴシック"/>
            <family val="3"/>
            <charset val="128"/>
          </rPr>
          <t>千葉県:</t>
        </r>
        <r>
          <rPr>
            <sz val="12"/>
            <color indexed="81"/>
            <rFont val="MS P ゴシック"/>
            <family val="3"/>
            <charset val="128"/>
          </rPr>
          <t>⑥のうち再生利用した量を入力してください。</t>
        </r>
      </text>
    </comment>
    <comment ref="I12" authorId="0" shapeId="0" xr:uid="{00000000-0006-0000-0900-000004000000}">
      <text>
        <r>
          <rPr>
            <b/>
            <sz val="12"/>
            <color indexed="81"/>
            <rFont val="MS P ゴシック"/>
            <family val="3"/>
            <charset val="128"/>
          </rPr>
          <t>千葉県:</t>
        </r>
        <r>
          <rPr>
            <sz val="12"/>
            <color indexed="81"/>
            <rFont val="MS P ゴシック"/>
            <family val="3"/>
            <charset val="128"/>
          </rPr>
          <t>前年度に貴事業場から排出された産業廃棄物
(冒頭に入力した種類)の排出量を入力してください。</t>
        </r>
      </text>
    </comment>
    <comment ref="L12" authorId="0" shapeId="0" xr:uid="{00000000-0006-0000-0900-000005000000}">
      <text>
        <r>
          <rPr>
            <b/>
            <sz val="12"/>
            <color indexed="81"/>
            <rFont val="MS P ゴシック"/>
            <family val="3"/>
            <charset val="128"/>
          </rPr>
          <t>千葉県:</t>
        </r>
        <r>
          <rPr>
            <sz val="12"/>
            <color indexed="81"/>
            <rFont val="MS P ゴシック"/>
            <family val="3"/>
            <charset val="128"/>
          </rPr>
          <t>①のうち、自ら直接埋立や海洋投入により
処分した量を入力してください。</t>
        </r>
      </text>
    </comment>
    <comment ref="I14" authorId="0" shapeId="0" xr:uid="{00000000-0006-0000-0900-000006000000}">
      <text>
        <r>
          <rPr>
            <b/>
            <sz val="12"/>
            <color indexed="81"/>
            <rFont val="MS P ゴシック"/>
            <family val="3"/>
            <charset val="128"/>
          </rPr>
          <t>千葉県:</t>
        </r>
        <r>
          <rPr>
            <sz val="12"/>
            <color indexed="81"/>
            <rFont val="MS P ゴシック"/>
            <family val="3"/>
            <charset val="128"/>
          </rPr>
          <t xml:space="preserve">
実績値は自動入力されます。
（入力不要）</t>
        </r>
      </text>
    </comment>
    <comment ref="L15" authorId="0" shapeId="0" xr:uid="{00000000-0006-0000-0900-000007000000}">
      <text>
        <r>
          <rPr>
            <b/>
            <sz val="12"/>
            <color indexed="81"/>
            <rFont val="MS P ゴシック"/>
            <family val="3"/>
            <charset val="128"/>
          </rPr>
          <t>千葉県:</t>
        </r>
        <r>
          <rPr>
            <sz val="12"/>
            <color indexed="81"/>
            <rFont val="MS P ゴシック"/>
            <family val="3"/>
            <charset val="128"/>
          </rPr>
          <t>①のうち、自ら破砕や焼却等により
中間処理した量を入力してください。</t>
        </r>
      </text>
    </comment>
    <comment ref="P15" authorId="0" shapeId="0" xr:uid="{00000000-0006-0000-0900-000008000000}">
      <text>
        <r>
          <rPr>
            <b/>
            <sz val="12"/>
            <color indexed="81"/>
            <rFont val="MS P ゴシック"/>
            <family val="3"/>
            <charset val="128"/>
          </rPr>
          <t>千葉県:</t>
        </r>
        <r>
          <rPr>
            <sz val="12"/>
            <color indexed="81"/>
            <rFont val="MS P ゴシック"/>
            <family val="3"/>
            <charset val="128"/>
          </rPr>
          <t>④で行った中間処理の結果
残った残さの量を入力してください</t>
        </r>
      </text>
    </comment>
    <comment ref="S15" authorId="0" shapeId="0" xr:uid="{00000000-0006-0000-0900-000009000000}">
      <text>
        <r>
          <rPr>
            <b/>
            <sz val="12"/>
            <color indexed="81"/>
            <rFont val="MS P ゴシック"/>
            <family val="3"/>
            <charset val="128"/>
          </rPr>
          <t>千葉県:</t>
        </r>
        <r>
          <rPr>
            <sz val="12"/>
            <color indexed="81"/>
            <rFont val="MS P ゴシック"/>
            <family val="3"/>
            <charset val="128"/>
          </rPr>
          <t>⑥のうち埋立や海洋投入により
処分した量を入力してください。</t>
        </r>
      </text>
    </comment>
    <comment ref="W15" authorId="0" shapeId="0" xr:uid="{00000000-0006-0000-0900-00000A000000}">
      <text>
        <r>
          <rPr>
            <b/>
            <sz val="12"/>
            <color indexed="81"/>
            <rFont val="MS P ゴシック"/>
            <family val="3"/>
            <charset val="128"/>
          </rPr>
          <t>千葉県:</t>
        </r>
        <r>
          <rPr>
            <sz val="12"/>
            <color indexed="81"/>
            <rFont val="MS P ゴシック"/>
            <family val="3"/>
            <charset val="128"/>
          </rPr>
          <t>登録されている「廃棄物再生事業者」に
委託して処理した量を入力してください。</t>
        </r>
      </text>
    </comment>
    <comment ref="L18" authorId="0" shapeId="0" xr:uid="{00000000-0006-0000-0900-00000B000000}">
      <text>
        <r>
          <rPr>
            <b/>
            <sz val="12"/>
            <color indexed="81"/>
            <rFont val="MS P ゴシック"/>
            <family val="3"/>
            <charset val="128"/>
          </rPr>
          <t>千葉県:</t>
        </r>
        <r>
          <rPr>
            <sz val="12"/>
            <color indexed="81"/>
            <rFont val="MS P ゴシック"/>
            <family val="3"/>
            <charset val="128"/>
          </rPr>
          <t>④のうち、焼却した際に発生する熱エネルギーを
回収して利用した量を入力してください。</t>
        </r>
      </text>
    </comment>
    <comment ref="P18" authorId="0" shapeId="0" xr:uid="{00000000-0006-0000-0900-00000C000000}">
      <text>
        <r>
          <rPr>
            <b/>
            <sz val="12"/>
            <color indexed="81"/>
            <rFont val="MS P ゴシック"/>
            <family val="3"/>
            <charset val="128"/>
          </rPr>
          <t>千葉県:</t>
        </r>
        <r>
          <rPr>
            <sz val="12"/>
            <color indexed="81"/>
            <rFont val="MS P ゴシック"/>
            <family val="3"/>
            <charset val="128"/>
          </rPr>
          <t>④で行った中間処理により
減った量が自動計算されます。（⑦＝④－⑥）</t>
        </r>
      </text>
    </comment>
    <comment ref="W18" authorId="0" shapeId="0" xr:uid="{00000000-0006-0000-0900-00000D000000}">
      <text>
        <r>
          <rPr>
            <b/>
            <sz val="12"/>
            <color indexed="81"/>
            <rFont val="MS P ゴシック"/>
            <family val="3"/>
            <charset val="128"/>
          </rPr>
          <t>千葉県:</t>
        </r>
        <r>
          <rPr>
            <sz val="12"/>
            <color indexed="81"/>
            <rFont val="MS P ゴシック"/>
            <family val="3"/>
            <charset val="128"/>
          </rPr>
          <t>認定を受けた「熱回収施設設置者」に
委託して処理した量を入力してください。</t>
        </r>
      </text>
    </comment>
    <comment ref="S19" authorId="0" shapeId="0" xr:uid="{00000000-0006-0000-0900-00000E000000}">
      <text>
        <r>
          <rPr>
            <b/>
            <sz val="12"/>
            <color indexed="81"/>
            <rFont val="MS P ゴシック"/>
            <family val="3"/>
            <charset val="128"/>
          </rPr>
          <t>千葉県:</t>
        </r>
        <r>
          <rPr>
            <sz val="12"/>
            <color indexed="81"/>
            <rFont val="MS P ゴシック"/>
            <family val="3"/>
            <charset val="128"/>
          </rPr>
          <t xml:space="preserve">
排出量のうち、自ら中間処理せずに処理委託した量と、
自ら中間処理した後に処理委託した量の合計量が自動計算されます。
（⑩＝①－②－③－④＋⑥－⑧－⑨）</t>
        </r>
      </text>
    </comment>
    <comment ref="W22" authorId="0" shapeId="0" xr:uid="{00000000-0006-0000-0900-00000F000000}">
      <text>
        <r>
          <rPr>
            <b/>
            <sz val="12"/>
            <color indexed="81"/>
            <rFont val="MS P ゴシック"/>
            <family val="3"/>
            <charset val="128"/>
          </rPr>
          <t>千葉県:</t>
        </r>
        <r>
          <rPr>
            <sz val="12"/>
            <color indexed="81"/>
            <rFont val="MS P ゴシック"/>
            <family val="3"/>
            <charset val="128"/>
          </rPr>
          <t>「熱回収施設設置者」（⑬以外の事業者）に
委託して処理した量を入力してください。</t>
        </r>
      </text>
    </comment>
    <comment ref="S23" authorId="0" shapeId="0" xr:uid="{00000000-0006-0000-0900-000010000000}">
      <text>
        <r>
          <rPr>
            <b/>
            <sz val="12"/>
            <color indexed="81"/>
            <rFont val="MS P ゴシック"/>
            <family val="3"/>
            <charset val="128"/>
          </rPr>
          <t>千葉県:</t>
        </r>
        <r>
          <rPr>
            <sz val="12"/>
            <color indexed="81"/>
            <rFont val="MS P ゴシック"/>
            <family val="3"/>
            <charset val="128"/>
          </rPr>
          <t>⑩のうち、優良認定業者（許可証に「優良マーク」が付いている処理業者）
に委託して処理した量を入力してください。</t>
        </r>
      </text>
    </comment>
  </commentList>
</comments>
</file>

<file path=xl/sharedStrings.xml><?xml version="1.0" encoding="utf-8"?>
<sst xmlns="http://schemas.openxmlformats.org/spreadsheetml/2006/main" count="545" uniqueCount="236">
  <si>
    <t>※事務処理欄</t>
    <rPh sb="1" eb="3">
      <t>ジム</t>
    </rPh>
    <rPh sb="3" eb="5">
      <t>ショリ</t>
    </rPh>
    <rPh sb="5" eb="6">
      <t>ラン</t>
    </rPh>
    <phoneticPr fontId="2"/>
  </si>
  <si>
    <t>備考</t>
    <rPh sb="0" eb="2">
      <t>ビコウ</t>
    </rPh>
    <phoneticPr fontId="2"/>
  </si>
  <si>
    <t>排出量</t>
    <rPh sb="0" eb="2">
      <t>ハイシュツ</t>
    </rPh>
    <rPh sb="2" eb="3">
      <t>リョウ</t>
    </rPh>
    <phoneticPr fontId="2"/>
  </si>
  <si>
    <t>計画の実施状況</t>
    <rPh sb="0" eb="2">
      <t>ケイカク</t>
    </rPh>
    <rPh sb="3" eb="5">
      <t>ジッシ</t>
    </rPh>
    <rPh sb="5" eb="7">
      <t>ジョウキョウ</t>
    </rPh>
    <phoneticPr fontId="2"/>
  </si>
  <si>
    <t>有償物量</t>
    <rPh sb="0" eb="2">
      <t>ユウショウ</t>
    </rPh>
    <rPh sb="2" eb="3">
      <t>ブツ</t>
    </rPh>
    <rPh sb="3" eb="4">
      <t>リョウ</t>
    </rPh>
    <phoneticPr fontId="2"/>
  </si>
  <si>
    <t>自ら直接
再生利用した量</t>
    <rPh sb="0" eb="1">
      <t>ミズカ</t>
    </rPh>
    <rPh sb="2" eb="4">
      <t>チョクセツ</t>
    </rPh>
    <rPh sb="5" eb="7">
      <t>サイセイ</t>
    </rPh>
    <rPh sb="7" eb="9">
      <t>リヨウ</t>
    </rPh>
    <rPh sb="11" eb="12">
      <t>リョウ</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</si>
  <si>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</si>
  <si>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</si>
  <si>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</si>
  <si>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</si>
  <si>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</si>
  <si>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</si>
  <si>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</si>
  <si>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</si>
  <si>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</si>
  <si>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</si>
  <si>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①排出量</t>
    <rPh sb="1" eb="3">
      <t>ハイシュツ</t>
    </rPh>
    <rPh sb="3" eb="4">
      <t>リョウ</t>
    </rPh>
    <phoneticPr fontId="2"/>
  </si>
  <si>
    <t>②＋⑧自ら再生利用を
行った量</t>
    <rPh sb="3" eb="4">
      <t>ミズカ</t>
    </rPh>
    <rPh sb="5" eb="7">
      <t>サイセイ</t>
    </rPh>
    <rPh sb="7" eb="9">
      <t>リヨウ</t>
    </rPh>
    <rPh sb="11" eb="12">
      <t>オコナ</t>
    </rPh>
    <rPh sb="14" eb="15">
      <t>リョウ</t>
    </rPh>
    <phoneticPr fontId="2"/>
  </si>
  <si>
    <t>⑤自ら熱回収を行った量</t>
    <rPh sb="1" eb="2">
      <t>ミズカ</t>
    </rPh>
    <rPh sb="3" eb="4">
      <t>ネツ</t>
    </rPh>
    <rPh sb="4" eb="6">
      <t>カイシュウ</t>
    </rPh>
    <rPh sb="7" eb="8">
      <t>オコナ</t>
    </rPh>
    <rPh sb="10" eb="11">
      <t>リョウ</t>
    </rPh>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</si>
  <si>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</si>
  <si>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</si>
  <si>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</si>
  <si>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(第２面）</t>
    <rPh sb="1" eb="2">
      <t>ダイ</t>
    </rPh>
    <rPh sb="3" eb="4">
      <t>メン</t>
    </rPh>
    <phoneticPr fontId="2"/>
  </si>
  <si>
    <t>目標値</t>
    <rPh sb="0" eb="3">
      <t>モクヒョウチ</t>
    </rPh>
    <phoneticPr fontId="2"/>
  </si>
  <si>
    <t>　産業廃棄物処理計画における目標値</t>
    <rPh sb="1" eb="3">
      <t>サンギョウ</t>
    </rPh>
    <rPh sb="3" eb="6">
      <t>ハイキブツ</t>
    </rPh>
    <rPh sb="6" eb="8">
      <t>ショリ</t>
    </rPh>
    <rPh sb="8" eb="10">
      <t>ケイカク</t>
    </rPh>
    <rPh sb="14" eb="17">
      <t>モクヒョウチ</t>
    </rPh>
    <phoneticPr fontId="2"/>
  </si>
  <si>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2"/>
  </si>
  <si>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</si>
  <si>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</si>
  <si>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</si>
  <si>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</si>
  <si>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</si>
  <si>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</si>
  <si>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（第1面）</t>
    <rPh sb="1" eb="2">
      <t>ダイ</t>
    </rPh>
    <rPh sb="3" eb="4">
      <t>メン</t>
    </rPh>
    <phoneticPr fontId="2"/>
  </si>
  <si>
    <t>　翌年度の6月30日までに提出すること。</t>
    <rPh sb="1" eb="4">
      <t>ヨクネンド</t>
    </rPh>
    <rPh sb="6" eb="7">
      <t>ガツ</t>
    </rPh>
    <rPh sb="9" eb="10">
      <t>ニチ</t>
    </rPh>
    <rPh sb="13" eb="15">
      <t>テイシュツ</t>
    </rPh>
    <phoneticPr fontId="2"/>
  </si>
  <si>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</si>
  <si>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　「産業廃棄物処理計画における目標値」の欄には、項目ごとに、産業廃棄物処理計画に記載</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2"/>
  </si>
  <si>
    <t>した目標値を記入すること。</t>
    <rPh sb="2" eb="5">
      <t>モクヒョウチ</t>
    </rPh>
    <rPh sb="6" eb="8">
      <t>キニュウ</t>
    </rPh>
    <phoneticPr fontId="2"/>
  </si>
  <si>
    <t>に掲げる量を記入すること。</t>
    <rPh sb="1" eb="2">
      <t>カカ</t>
    </rPh>
    <rPh sb="4" eb="5">
      <t>リョウ</t>
    </rPh>
    <rPh sb="6" eb="8">
      <t>キニュウ</t>
    </rPh>
    <phoneticPr fontId="2"/>
  </si>
  <si>
    <t>　第2面には、前年度の産業廃棄物処理に関して、①～⑭の欄のそれぞれに、(1)から(14)</t>
    <rPh sb="1" eb="2">
      <t>ダイ</t>
    </rPh>
    <rPh sb="3" eb="4">
      <t>メン</t>
    </rPh>
    <rPh sb="7" eb="8">
      <t>マエ</t>
    </rPh>
    <rPh sb="8" eb="10">
      <t>ネンド</t>
    </rPh>
    <rPh sb="11" eb="16">
      <t>サンパイ</t>
    </rPh>
    <rPh sb="16" eb="18">
      <t>ショリ</t>
    </rPh>
    <rPh sb="19" eb="20">
      <t>カン</t>
    </rPh>
    <rPh sb="27" eb="28">
      <t>ラン</t>
    </rPh>
    <phoneticPr fontId="2"/>
  </si>
  <si>
    <t>(1)　①欄　当該事業場において生じた産業廃棄物の量</t>
    <rPh sb="5" eb="6">
      <t>ラン</t>
    </rPh>
    <rPh sb="7" eb="9">
      <t>トウガイ</t>
    </rPh>
    <rPh sb="9" eb="11">
      <t>ジギョウ</t>
    </rPh>
    <rPh sb="11" eb="12">
      <t>ジョウ</t>
    </rPh>
    <rPh sb="16" eb="17">
      <t>ショウ</t>
    </rPh>
    <rPh sb="19" eb="21">
      <t>サンギョウ</t>
    </rPh>
    <rPh sb="21" eb="24">
      <t>ハイキブツ</t>
    </rPh>
    <rPh sb="25" eb="26">
      <t>リョウ</t>
    </rPh>
    <phoneticPr fontId="2"/>
  </si>
  <si>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2"/>
  </si>
  <si>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2"/>
  </si>
  <si>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</si>
  <si>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</si>
  <si>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(6)　⑥欄　自ら中間処理をした後の量</t>
    <rPh sb="5" eb="6">
      <t>ラン</t>
    </rPh>
    <rPh sb="7" eb="8">
      <t>ミズカ</t>
    </rPh>
    <rPh sb="9" eb="11">
      <t>チュウカン</t>
    </rPh>
    <rPh sb="11" eb="13">
      <t>ショリ</t>
    </rPh>
    <rPh sb="16" eb="17">
      <t>アト</t>
    </rPh>
    <rPh sb="18" eb="19">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</si>
  <si>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</si>
  <si>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(第3面）</t>
    <rPh sb="1" eb="2">
      <t>ダイ</t>
    </rPh>
    <rPh sb="3" eb="4">
      <t>メン</t>
    </rPh>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</si>
  <si>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</si>
  <si>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</si>
  <si>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</si>
  <si>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産業廃棄物処理計画における
計　　　　画　　　　期　　　　間</t>
    <rPh sb="0" eb="5">
      <t>サンパイ</t>
    </rPh>
    <rPh sb="5" eb="7">
      <t>ショリ</t>
    </rPh>
    <rPh sb="7" eb="9">
      <t>ケイカク</t>
    </rPh>
    <rPh sb="14" eb="15">
      <t>ケイ</t>
    </rPh>
    <rPh sb="19" eb="20">
      <t>ガ</t>
    </rPh>
    <rPh sb="24" eb="25">
      <t>キ</t>
    </rPh>
    <rPh sb="29" eb="30">
      <t>アイダ</t>
    </rPh>
    <phoneticPr fontId="2"/>
  </si>
  <si>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2"/>
  </si>
  <si>
    <t>（産業廃棄物の種類：</t>
    <rPh sb="1" eb="3">
      <t>サンギョウ</t>
    </rPh>
    <rPh sb="3" eb="6">
      <t>ハイキブツ</t>
    </rPh>
    <rPh sb="7" eb="9">
      <t>シュルイ</t>
    </rPh>
    <phoneticPr fontId="2"/>
  </si>
  <si>
    <t>）</t>
    <phoneticPr fontId="2"/>
  </si>
  <si>
    <t>(8)　⑧欄　(6)の量のうち、自ら利用し、又は他人に売却した量</t>
    <phoneticPr fontId="2"/>
  </si>
  <si>
    <t>(9)  ⑨欄　(6)の量のうち、自ら埋立処分及び海洋投入処分した量</t>
    <phoneticPr fontId="2"/>
  </si>
  <si>
    <t>(10) ⑩欄　中間処理及び最終処分を委託した量</t>
    <phoneticPr fontId="2"/>
  </si>
  <si>
    <t>(11) ⑪欄　(10)の量のうち、優良認定処理業者（廃棄物の処理及び清掃に関する法律施行令</t>
    <phoneticPr fontId="2"/>
  </si>
  <si>
    <t>第６条の11第２号に該当する者）への処理委託量</t>
    <phoneticPr fontId="2"/>
  </si>
  <si>
    <t>(12) ⑫欄　(10)の量のうち、処理業者への再生利用委託量</t>
    <phoneticPr fontId="2"/>
  </si>
  <si>
    <t>(13) ⑬欄  (10)の量のうち、認定熱回収施設設置者（廃棄物の処理及び清掃に関する法律</t>
    <phoneticPr fontId="2"/>
  </si>
  <si>
    <t>第15条の３の３第１項の認定を受けた者）である処理業者への焼却処理委託量</t>
    <phoneticPr fontId="2"/>
  </si>
  <si>
    <t>(14) ⑭欄  (10)の量のうち、認定熱回収施設設置者以外の熱回収を行っている処理業者への</t>
    <phoneticPr fontId="2"/>
  </si>
  <si>
    <t>焼却処理委託量</t>
    <phoneticPr fontId="2"/>
  </si>
  <si>
    <t>　第２面の左下の表には、項目ごとに、産業廃棄物処理計画に記載したそれぞれの実績値を記</t>
    <phoneticPr fontId="2"/>
  </si>
  <si>
    <t>入すること。</t>
    <phoneticPr fontId="2"/>
  </si>
  <si>
    <t>　産業廃棄物の種類が２以上あるときは、産業廃棄物の種類ごとに、第２面の例により産業廃</t>
    <phoneticPr fontId="2"/>
  </si>
  <si>
    <t>棄物処理計画の実施状況を明らかにした書面を作成し、当該書面を添付すること。</t>
    <phoneticPr fontId="2"/>
  </si>
  <si>
    <t>⑩のうち優良認定処理
業者への処理委託量</t>
    <rPh sb="4" eb="6">
      <t>ユウリョウ</t>
    </rPh>
    <rPh sb="6" eb="8">
      <t>ニンテイ</t>
    </rPh>
    <rPh sb="8" eb="10">
      <t>ショリ</t>
    </rPh>
    <rPh sb="11" eb="13">
      <t>ギョウシャ</t>
    </rPh>
    <rPh sb="15" eb="17">
      <t>ショリ</t>
    </rPh>
    <rPh sb="17" eb="19">
      <t>イタク</t>
    </rPh>
    <rPh sb="19" eb="20">
      <t>リョウ</t>
    </rPh>
    <phoneticPr fontId="2"/>
  </si>
  <si>
    <t>自ら中間処理した量</t>
    <rPh sb="0" eb="1">
      <t>ミズカ</t>
    </rPh>
    <rPh sb="2" eb="4">
      <t>チュウカン</t>
    </rPh>
    <rPh sb="4" eb="6">
      <t>ショリ</t>
    </rPh>
    <rPh sb="8" eb="9">
      <t>リョウ</t>
    </rPh>
    <phoneticPr fontId="2"/>
  </si>
  <si>
    <t>直接 及び 自ら
中間処理した後の
処理委託量</t>
    <rPh sb="0" eb="2">
      <t>チョクセツ</t>
    </rPh>
    <rPh sb="3" eb="4">
      <t>オヨ</t>
    </rPh>
    <rPh sb="6" eb="7">
      <t>ミズカ</t>
    </rPh>
    <rPh sb="9" eb="11">
      <t>チュウカン</t>
    </rPh>
    <rPh sb="11" eb="13">
      <t>ショリ</t>
    </rPh>
    <rPh sb="15" eb="16">
      <t>アト</t>
    </rPh>
    <rPh sb="18" eb="20">
      <t>ショリ</t>
    </rPh>
    <rPh sb="20" eb="22">
      <t>イタク</t>
    </rPh>
    <rPh sb="22" eb="23">
      <t>リョウ</t>
    </rPh>
    <phoneticPr fontId="2"/>
  </si>
  <si>
    <t>産業廃棄物処理計画実施状況報告書</t>
    <rPh sb="0" eb="5">
      <t>サンパイ</t>
    </rPh>
    <rPh sb="5" eb="7">
      <t>ショリ</t>
    </rPh>
    <rPh sb="7" eb="9">
      <t>ケイカク</t>
    </rPh>
    <rPh sb="9" eb="11">
      <t>ジッシ</t>
    </rPh>
    <rPh sb="11" eb="13">
      <t>ジョウキョウ</t>
    </rPh>
    <rPh sb="13" eb="16">
      <t>ホウコクショ</t>
    </rPh>
    <phoneticPr fontId="2"/>
  </si>
  <si>
    <t>氏  名　</t>
    <rPh sb="0" eb="1">
      <t>シ</t>
    </rPh>
    <rPh sb="3" eb="4">
      <t>ナ</t>
    </rPh>
    <phoneticPr fontId="2"/>
  </si>
  <si>
    <t>電話番号</t>
    <rPh sb="0" eb="2">
      <t>デンワ</t>
    </rPh>
    <rPh sb="2" eb="4">
      <t>バンゴウ</t>
    </rPh>
    <phoneticPr fontId="2"/>
  </si>
  <si>
    <t>殿</t>
    <rPh sb="0" eb="1">
      <t>ドノ</t>
    </rPh>
    <phoneticPr fontId="2"/>
  </si>
  <si>
    <t xml:space="preserve"> （法人にあっては、名称及び代表者の氏名）</t>
    <rPh sb="2" eb="4">
      <t>ホウジン</t>
    </rPh>
    <rPh sb="10" eb="12">
      <t>メイショウ</t>
    </rPh>
    <rPh sb="12" eb="13">
      <t>オヨ</t>
    </rPh>
    <rPh sb="14" eb="17">
      <t>ダイヒョウシャ</t>
    </rPh>
    <rPh sb="18" eb="20">
      <t>シメイ</t>
    </rPh>
    <phoneticPr fontId="2"/>
  </si>
  <si>
    <t>　　　　　　　　　　　　　　　</t>
    <phoneticPr fontId="2"/>
  </si>
  <si>
    <t>住　所　</t>
    <phoneticPr fontId="2"/>
  </si>
  <si>
    <t>　　　　　　　　　　　　　　　　　　　　　　</t>
    <phoneticPr fontId="2"/>
  </si>
  <si>
    <t>　　　　　　　　　　　　　　　</t>
    <phoneticPr fontId="2"/>
  </si>
  <si>
    <r>
      <t>様式第二号の九</t>
    </r>
    <r>
      <rPr>
        <sz val="12"/>
        <rFont val="ＭＳ Ｐ明朝"/>
        <family val="1"/>
        <charset val="128"/>
      </rPr>
      <t>（第八条の四の六関係）</t>
    </r>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2"/>
  </si>
  <si>
    <t xml:space="preserve">
</t>
    <phoneticPr fontId="2"/>
  </si>
  <si>
    <t>　　</t>
    <phoneticPr fontId="2"/>
  </si>
  <si>
    <r>
      <t>自ら中間処理により減量する</t>
    </r>
    <r>
      <rPr>
        <sz val="12"/>
        <rFont val="ＭＳ Ｐ明朝"/>
        <family val="1"/>
        <charset val="128"/>
      </rPr>
      <t xml:space="preserve">
産業廃棄物の量</t>
    </r>
    <rPh sb="0" eb="1">
      <t>ミズカ</t>
    </rPh>
    <rPh sb="2" eb="4">
      <t>チュウカン</t>
    </rPh>
    <rPh sb="4" eb="6">
      <t>ショリ</t>
    </rPh>
    <rPh sb="9" eb="11">
      <t>ゲンリョウ</t>
    </rPh>
    <rPh sb="14" eb="16">
      <t>サンギョウ</t>
    </rPh>
    <rPh sb="16" eb="18">
      <t>ハイキ</t>
    </rPh>
    <rPh sb="18" eb="19">
      <t>ブツ</t>
    </rPh>
    <rPh sb="20" eb="21">
      <t>リョウ</t>
    </rPh>
    <phoneticPr fontId="2"/>
  </si>
  <si>
    <t>⑦自ら中間処理により
減量した量</t>
    <rPh sb="1" eb="2">
      <t>ミズカ</t>
    </rPh>
    <rPh sb="3" eb="5">
      <t>チュウカン</t>
    </rPh>
    <rPh sb="5" eb="7">
      <t>ショリ</t>
    </rPh>
    <rPh sb="11" eb="12">
      <t>ゲン</t>
    </rPh>
    <rPh sb="12" eb="13">
      <t>リョウ</t>
    </rPh>
    <rPh sb="15" eb="16">
      <t>リョウ</t>
    </rPh>
    <phoneticPr fontId="2"/>
  </si>
  <si>
    <t>⑬熱回収認定業者への
処理委託量</t>
    <rPh sb="1" eb="2">
      <t>ネツ</t>
    </rPh>
    <rPh sb="2" eb="4">
      <t>カイシュウ</t>
    </rPh>
    <rPh sb="4" eb="6">
      <t>ニンテイ</t>
    </rPh>
    <rPh sb="6" eb="8">
      <t>ギョウシャ</t>
    </rPh>
    <rPh sb="11" eb="12">
      <t>トコロ</t>
    </rPh>
    <rPh sb="12" eb="13">
      <t>リ</t>
    </rPh>
    <rPh sb="13" eb="15">
      <t>イタク</t>
    </rPh>
    <rPh sb="15" eb="16">
      <t>リョウ</t>
    </rPh>
    <phoneticPr fontId="2"/>
  </si>
  <si>
    <t>⑫再生利用業者への
処理委託量</t>
    <rPh sb="1" eb="3">
      <t>サイセイ</t>
    </rPh>
    <rPh sb="3" eb="5">
      <t>リヨウ</t>
    </rPh>
    <rPh sb="5" eb="7">
      <t>ギョウシャ</t>
    </rPh>
    <rPh sb="10" eb="12">
      <t>ショリ</t>
    </rPh>
    <rPh sb="12" eb="14">
      <t>イタク</t>
    </rPh>
    <rPh sb="14" eb="15">
      <t>リョウ</t>
    </rPh>
    <phoneticPr fontId="2"/>
  </si>
  <si>
    <t>⑭熱回収認定業者以外の
熱回収を行う業者への処理
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3" eb="24">
      <t>リ</t>
    </rPh>
    <rPh sb="25" eb="27">
      <t>イタク</t>
    </rPh>
    <rPh sb="27" eb="28">
      <t>リョウ</t>
    </rPh>
    <phoneticPr fontId="2"/>
  </si>
  <si>
    <t>自ら中間処理に
より減量した量</t>
    <rPh sb="0" eb="1">
      <t>ミズカ</t>
    </rPh>
    <rPh sb="2" eb="4">
      <t>チュウカン</t>
    </rPh>
    <rPh sb="4" eb="6">
      <t>ショリ</t>
    </rPh>
    <rPh sb="10" eb="12">
      <t>ゲンリョウ</t>
    </rPh>
    <rPh sb="14" eb="15">
      <t>リョウ</t>
    </rPh>
    <phoneticPr fontId="2"/>
  </si>
  <si>
    <t>不要物等
発生量</t>
    <rPh sb="0" eb="2">
      <t>フヨウ</t>
    </rPh>
    <rPh sb="2" eb="3">
      <t>ブツ</t>
    </rPh>
    <rPh sb="3" eb="4">
      <t>トウ</t>
    </rPh>
    <rPh sb="5" eb="7">
      <t>ハッセイ</t>
    </rPh>
    <rPh sb="7" eb="8">
      <t>リョウ</t>
    </rPh>
    <phoneticPr fontId="2"/>
  </si>
  <si>
    <t>計　　　　画　　　　期　　　　間</t>
    <rPh sb="0" eb="1">
      <t>ケイ</t>
    </rPh>
    <rPh sb="5" eb="6">
      <t>ガ</t>
    </rPh>
    <rPh sb="10" eb="11">
      <t>キ</t>
    </rPh>
    <rPh sb="15" eb="16">
      <t>アイダ</t>
    </rPh>
    <phoneticPr fontId="2"/>
  </si>
  <si>
    <t>自ら再生利用を行う産業廃棄物の量</t>
    <rPh sb="0" eb="1">
      <t>ミズカ</t>
    </rPh>
    <rPh sb="2" eb="4">
      <t>サイセイ</t>
    </rPh>
    <rPh sb="4" eb="6">
      <t>リヨウ</t>
    </rPh>
    <rPh sb="7" eb="8">
      <t>オコナ</t>
    </rPh>
    <rPh sb="9" eb="11">
      <t>サンギョウ</t>
    </rPh>
    <rPh sb="11" eb="13">
      <t>ハイキ</t>
    </rPh>
    <rPh sb="13" eb="14">
      <t>ブツ</t>
    </rPh>
    <rPh sb="15" eb="16">
      <t>リョウ</t>
    </rPh>
    <phoneticPr fontId="2"/>
  </si>
  <si>
    <t>自ら熱回収を行う産業廃棄物の量</t>
    <rPh sb="0" eb="1">
      <t>ミズカ</t>
    </rPh>
    <rPh sb="2" eb="3">
      <t>ネツ</t>
    </rPh>
    <rPh sb="3" eb="5">
      <t>カイシュウ</t>
    </rPh>
    <rPh sb="6" eb="7">
      <t>オコナ</t>
    </rPh>
    <rPh sb="8" eb="10">
      <t>サンギョウ</t>
    </rPh>
    <rPh sb="10" eb="12">
      <t>ハイキ</t>
    </rPh>
    <rPh sb="12" eb="13">
      <t>ブツ</t>
    </rPh>
    <rPh sb="14" eb="15">
      <t>リョウ</t>
    </rPh>
    <phoneticPr fontId="2"/>
  </si>
  <si>
    <t>自ら埋立処分又は海洋投入処分を行う産業廃棄物の量</t>
    <rPh sb="0" eb="1">
      <t>ミズカ</t>
    </rPh>
    <rPh sb="2" eb="4">
      <t>ウメタテ</t>
    </rPh>
    <rPh sb="4" eb="6">
      <t>ショブン</t>
    </rPh>
    <rPh sb="6" eb="7">
      <t>マタ</t>
    </rPh>
    <rPh sb="8" eb="10">
      <t>カイヨウ</t>
    </rPh>
    <rPh sb="10" eb="12">
      <t>トウニュウ</t>
    </rPh>
    <rPh sb="12" eb="14">
      <t>ショブン</t>
    </rPh>
    <rPh sb="15" eb="16">
      <t>オコナ</t>
    </rPh>
    <rPh sb="17" eb="19">
      <t>サンギョウ</t>
    </rPh>
    <rPh sb="19" eb="22">
      <t>ハイキブツ</t>
    </rPh>
    <rPh sb="23" eb="24">
      <t>リョウ</t>
    </rPh>
    <phoneticPr fontId="2"/>
  </si>
  <si>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2"/>
  </si>
  <si>
    <t>再生利用業者への処理委託量</t>
    <rPh sb="0" eb="2">
      <t>サイセイ</t>
    </rPh>
    <rPh sb="2" eb="4">
      <t>リヨウ</t>
    </rPh>
    <rPh sb="4" eb="6">
      <t>ギョウシャ</t>
    </rPh>
    <rPh sb="8" eb="10">
      <t>ショリ</t>
    </rPh>
    <rPh sb="10" eb="12">
      <t>イタク</t>
    </rPh>
    <rPh sb="12" eb="13">
      <t>リョウ</t>
    </rPh>
    <phoneticPr fontId="2"/>
  </si>
  <si>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2"/>
  </si>
  <si>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2"/>
  </si>
  <si>
    <t>排 出 量</t>
    <rPh sb="0" eb="1">
      <t>ハイ</t>
    </rPh>
    <rPh sb="2" eb="3">
      <t>デ</t>
    </rPh>
    <rPh sb="4" eb="5">
      <t>リョウ</t>
    </rPh>
    <phoneticPr fontId="2"/>
  </si>
  <si>
    <t>昨年に計画した目標値</t>
    <rPh sb="0" eb="2">
      <t>サクネン</t>
    </rPh>
    <rPh sb="3" eb="5">
      <t>ケイカク</t>
    </rPh>
    <rPh sb="7" eb="10">
      <t>モクヒョウチ</t>
    </rPh>
    <phoneticPr fontId="2"/>
  </si>
  <si>
    <t>合計</t>
    <rPh sb="0" eb="2">
      <t>ゴウケイ</t>
    </rPh>
    <phoneticPr fontId="2"/>
  </si>
  <si>
    <t xml:space="preserve">排 出 量                                                              </t>
    <rPh sb="0" eb="1">
      <t>ハイ</t>
    </rPh>
    <rPh sb="2" eb="3">
      <t>デ</t>
    </rPh>
    <rPh sb="4" eb="5">
      <t>リョウ</t>
    </rPh>
    <phoneticPr fontId="2"/>
  </si>
  <si>
    <t>自ら中間処理により減量する産業廃棄物の量</t>
    <rPh sb="0" eb="1">
      <t>ミズカ</t>
    </rPh>
    <rPh sb="2" eb="4">
      <t>チュウカン</t>
    </rPh>
    <rPh sb="4" eb="6">
      <t>ショリ</t>
    </rPh>
    <rPh sb="9" eb="11">
      <t>ゲンリョウ</t>
    </rPh>
    <rPh sb="13" eb="15">
      <t>サンギョウ</t>
    </rPh>
    <rPh sb="15" eb="17">
      <t>ハイキ</t>
    </rPh>
    <rPh sb="17" eb="18">
      <t>ブツ</t>
    </rPh>
    <rPh sb="19" eb="20">
      <t>リョウ</t>
    </rPh>
    <phoneticPr fontId="2"/>
  </si>
  <si>
    <t>留意事項： 　第２面Sheetを 11個以上記入した場合は、上記は正しく計算されません。</t>
    <rPh sb="0" eb="2">
      <t>リュウイ</t>
    </rPh>
    <rPh sb="2" eb="4">
      <t>ジコウ</t>
    </rPh>
    <rPh sb="7" eb="8">
      <t>ダイ</t>
    </rPh>
    <rPh sb="9" eb="10">
      <t>メン</t>
    </rPh>
    <rPh sb="19" eb="22">
      <t>コイジョウ</t>
    </rPh>
    <rPh sb="22" eb="24">
      <t>キニュウ</t>
    </rPh>
    <rPh sb="26" eb="28">
      <t>バアイ</t>
    </rPh>
    <rPh sb="30" eb="32">
      <t>ジョウキ</t>
    </rPh>
    <rPh sb="33" eb="34">
      <t>タダ</t>
    </rPh>
    <rPh sb="36" eb="38">
      <t>ケイサン</t>
    </rPh>
    <phoneticPr fontId="2"/>
  </si>
  <si>
    <t>汚泥</t>
  </si>
  <si>
    <t>廃油</t>
  </si>
  <si>
    <t>廃酸</t>
  </si>
  <si>
    <t>廃アルカリ</t>
  </si>
  <si>
    <t>廃プラスチック類</t>
  </si>
  <si>
    <t>ゴムくず</t>
  </si>
  <si>
    <t>金属くず</t>
  </si>
  <si>
    <t>鉱さい</t>
  </si>
  <si>
    <t>がれき類</t>
  </si>
  <si>
    <t>ばいじん</t>
  </si>
  <si>
    <t>紙くず</t>
  </si>
  <si>
    <t>木くず</t>
  </si>
  <si>
    <t>繊維くず</t>
  </si>
  <si>
    <t>動物系固形不要物</t>
  </si>
  <si>
    <t>動植物性残さ</t>
  </si>
  <si>
    <t>動物のふん尿</t>
  </si>
  <si>
    <t>動物の死体</t>
  </si>
  <si>
    <t>燃え殻</t>
    <rPh sb="2" eb="3">
      <t>カラ</t>
    </rPh>
    <phoneticPr fontId="2"/>
  </si>
  <si>
    <t>任意入力１</t>
    <rPh sb="0" eb="2">
      <t>ニンイ</t>
    </rPh>
    <rPh sb="2" eb="4">
      <t>ニュウリョク</t>
    </rPh>
    <phoneticPr fontId="2"/>
  </si>
  <si>
    <t>任意入力２</t>
    <rPh sb="0" eb="2">
      <t>ニンイ</t>
    </rPh>
    <rPh sb="2" eb="4">
      <t>ニュウリョク</t>
    </rPh>
    <phoneticPr fontId="2"/>
  </si>
  <si>
    <t>任意入力３</t>
    <rPh sb="0" eb="2">
      <t>ニンイ</t>
    </rPh>
    <rPh sb="2" eb="4">
      <t>ニュウリョク</t>
    </rPh>
    <phoneticPr fontId="2"/>
  </si>
  <si>
    <t>13号廃棄物</t>
    <phoneticPr fontId="2"/>
  </si>
  <si>
    <t>ガラス・コンクリート・陶磁器くず</t>
    <phoneticPr fontId="2"/>
  </si>
  <si>
    <t>建設混合廃棄物</t>
    <rPh sb="0" eb="2">
      <t>ケンセツ</t>
    </rPh>
    <rPh sb="2" eb="4">
      <t>コンゴウ</t>
    </rPh>
    <rPh sb="4" eb="7">
      <t>ハイキブツ</t>
    </rPh>
    <phoneticPr fontId="2"/>
  </si>
  <si>
    <t>がれき類（石綿含有）</t>
    <rPh sb="5" eb="7">
      <t>イシワタ</t>
    </rPh>
    <rPh sb="7" eb="9">
      <t>ガンユウ</t>
    </rPh>
    <phoneticPr fontId="2"/>
  </si>
  <si>
    <t>廃機械類</t>
    <rPh sb="0" eb="1">
      <t>ハイ</t>
    </rPh>
    <rPh sb="1" eb="3">
      <t>キカイ</t>
    </rPh>
    <rPh sb="3" eb="4">
      <t>ルイ</t>
    </rPh>
    <phoneticPr fontId="2"/>
  </si>
  <si>
    <t>その他混合廃棄物</t>
    <rPh sb="2" eb="3">
      <t>タ</t>
    </rPh>
    <rPh sb="3" eb="5">
      <t>コンゴウ</t>
    </rPh>
    <rPh sb="5" eb="8">
      <t>ハイ</t>
    </rPh>
    <phoneticPr fontId="2"/>
  </si>
  <si>
    <t>　昨年度１年間の処理実績量</t>
    <rPh sb="1" eb="4">
      <t>サクネンド</t>
    </rPh>
    <rPh sb="5" eb="7">
      <t>ネンカン</t>
    </rPh>
    <rPh sb="8" eb="10">
      <t>ショリ</t>
    </rPh>
    <rPh sb="10" eb="12">
      <t>ジッセキ</t>
    </rPh>
    <rPh sb="12" eb="13">
      <t>リョウ</t>
    </rPh>
    <phoneticPr fontId="2"/>
  </si>
  <si>
    <t>産業廃棄物の種類</t>
    <rPh sb="0" eb="5">
      <t>サン</t>
    </rPh>
    <rPh sb="6" eb="8">
      <t>シュルイ</t>
    </rPh>
    <phoneticPr fontId="2"/>
  </si>
  <si>
    <r>
      <t>　産業廃棄物処理計画における目標値 　</t>
    </r>
    <r>
      <rPr>
        <sz val="14"/>
        <rFont val="ＭＳ Ｐ明朝"/>
        <family val="1"/>
        <charset val="128"/>
      </rPr>
      <t xml:space="preserve"> </t>
    </r>
    <r>
      <rPr>
        <sz val="14"/>
        <color indexed="62"/>
        <rFont val="ＭＳ Ｐ明朝"/>
        <family val="1"/>
        <charset val="128"/>
      </rPr>
      <t>(昨年提出した処理計画書に記載した、昨年度１年間の処理計画量）</t>
    </r>
    <rPh sb="21" eb="23">
      <t>サクネン</t>
    </rPh>
    <rPh sb="23" eb="25">
      <t>テイシュツ</t>
    </rPh>
    <rPh sb="27" eb="29">
      <t>ショリ</t>
    </rPh>
    <rPh sb="29" eb="31">
      <t>ケイカク</t>
    </rPh>
    <rPh sb="31" eb="32">
      <t>ショ</t>
    </rPh>
    <rPh sb="33" eb="35">
      <t>キサイ</t>
    </rPh>
    <rPh sb="38" eb="41">
      <t>サクネンド</t>
    </rPh>
    <rPh sb="42" eb="44">
      <t>ネンカン</t>
    </rPh>
    <rPh sb="45" eb="47">
      <t>ショリ</t>
    </rPh>
    <rPh sb="47" eb="49">
      <t>ケイカク</t>
    </rPh>
    <rPh sb="49" eb="50">
      <t>リョウ</t>
    </rPh>
    <phoneticPr fontId="2"/>
  </si>
  <si>
    <t>①</t>
    <phoneticPr fontId="2"/>
  </si>
  <si>
    <t>②＋⑧</t>
    <phoneticPr fontId="2"/>
  </si>
  <si>
    <t>⑤</t>
    <phoneticPr fontId="2"/>
  </si>
  <si>
    <t>⑦</t>
    <phoneticPr fontId="2"/>
  </si>
  <si>
    <t>③＋⑨</t>
    <phoneticPr fontId="2"/>
  </si>
  <si>
    <t>⑩</t>
    <phoneticPr fontId="2"/>
  </si>
  <si>
    <t>⑪</t>
    <phoneticPr fontId="2"/>
  </si>
  <si>
    <t>⑫</t>
    <phoneticPr fontId="2"/>
  </si>
  <si>
    <t>⑬</t>
    <phoneticPr fontId="2"/>
  </si>
  <si>
    <t>⑭</t>
    <phoneticPr fontId="2"/>
  </si>
  <si>
    <t>　※欄は記入しないこと。</t>
    <phoneticPr fontId="2"/>
  </si>
  <si>
    <t>千葉県知事　  熊谷　俊人</t>
    <rPh sb="0" eb="3">
      <t>チバケン</t>
    </rPh>
    <rPh sb="3" eb="5">
      <t>チジ</t>
    </rPh>
    <rPh sb="8" eb="10">
      <t>クマガイ</t>
    </rPh>
    <rPh sb="11" eb="13">
      <t>トシヒト</t>
    </rPh>
    <phoneticPr fontId="2"/>
  </si>
  <si>
    <t>セルフチェック用</t>
    <rPh sb="7" eb="8">
      <t>ヨウ</t>
    </rPh>
    <phoneticPr fontId="2"/>
  </si>
  <si>
    <t>①≧②＋③＋④</t>
  </si>
  <si>
    <t>④≧⑤</t>
  </si>
  <si>
    <t>④＝⑥＋⑦</t>
  </si>
  <si>
    <t>④＞⑥</t>
  </si>
  <si>
    <t>④＞⑦</t>
  </si>
  <si>
    <t>⑩≧⑪</t>
  </si>
  <si>
    <t>⑩≧⑫＋⑬＋⑭</t>
  </si>
  <si>
    <t>自ら中間処理した量</t>
    <phoneticPr fontId="2"/>
  </si>
  <si>
    <t>④</t>
    <phoneticPr fontId="2"/>
  </si>
  <si>
    <t>⑥</t>
    <phoneticPr fontId="2"/>
  </si>
  <si>
    <t>⑧</t>
    <phoneticPr fontId="2"/>
  </si>
  <si>
    <t>自ら中間処理した後の残さ量</t>
    <phoneticPr fontId="2"/>
  </si>
  <si>
    <t>自ら中間処理した後再生利用した量</t>
    <phoneticPr fontId="2"/>
  </si>
  <si>
    <t>①＝②+③+⑦+⑧+⑨+⑩</t>
    <phoneticPr fontId="2"/>
  </si>
  <si>
    <t>←前年度に提出した処理計画書に記載した目標値の全品目合計値と</t>
    <rPh sb="1" eb="2">
      <t>マエ</t>
    </rPh>
    <rPh sb="2" eb="4">
      <t>ネンド</t>
    </rPh>
    <rPh sb="5" eb="7">
      <t>テイシュツ</t>
    </rPh>
    <rPh sb="9" eb="11">
      <t>ショリ</t>
    </rPh>
    <rPh sb="11" eb="13">
      <t>ケイカク</t>
    </rPh>
    <rPh sb="13" eb="14">
      <t>カ</t>
    </rPh>
    <rPh sb="15" eb="17">
      <t>キサイ</t>
    </rPh>
    <rPh sb="19" eb="21">
      <t>モクヒョウ</t>
    </rPh>
    <rPh sb="21" eb="22">
      <t>アタイ</t>
    </rPh>
    <rPh sb="23" eb="24">
      <t>ゼン</t>
    </rPh>
    <rPh sb="24" eb="26">
      <t>ヒンモク</t>
    </rPh>
    <rPh sb="26" eb="29">
      <t>ゴウケイチ</t>
    </rPh>
    <phoneticPr fontId="2"/>
  </si>
  <si>
    <t>　なっていることを確認してください</t>
    <phoneticPr fontId="2"/>
  </si>
  <si>
    <t>　</t>
    <phoneticPr fontId="2"/>
  </si>
  <si>
    <t>　　　　　　　　　　　</t>
    <phoneticPr fontId="2"/>
  </si>
  <si>
    <t>提出者　　</t>
    <rPh sb="0" eb="2">
      <t>テイシュツ</t>
    </rPh>
    <rPh sb="2" eb="3">
      <t>シャ</t>
    </rPh>
    <phoneticPr fontId="2"/>
  </si>
  <si>
    <t>〒</t>
    <phoneticPr fontId="2"/>
  </si>
  <si>
    <t>事業の種（建設業・製造業・電ガスのみ中分類）</t>
    <rPh sb="0" eb="2">
      <t>ジギョウ</t>
    </rPh>
    <rPh sb="3" eb="4">
      <t>タネ</t>
    </rPh>
    <rPh sb="5" eb="8">
      <t>ケンセツギョウ</t>
    </rPh>
    <rPh sb="9" eb="12">
      <t>セイゾウギョウ</t>
    </rPh>
    <rPh sb="13" eb="14">
      <t>デン</t>
    </rPh>
    <rPh sb="18" eb="21">
      <t>チュウブンルイ</t>
    </rPh>
    <phoneticPr fontId="39"/>
  </si>
  <si>
    <t>A－農業，林業</t>
    <rPh sb="2" eb="4">
      <t>ノウギョウ</t>
    </rPh>
    <rPh sb="5" eb="7">
      <t>リンギョウ</t>
    </rPh>
    <phoneticPr fontId="39"/>
  </si>
  <si>
    <t>B－漁業</t>
    <rPh sb="2" eb="4">
      <t>ギョギョウ</t>
    </rPh>
    <phoneticPr fontId="39"/>
  </si>
  <si>
    <t>D06－総合工事業</t>
    <rPh sb="4" eb="9">
      <t>ソウゴウコウジギョウ</t>
    </rPh>
    <phoneticPr fontId="39"/>
  </si>
  <si>
    <t>D07－職別工事業（設備工事業を除く）</t>
    <rPh sb="4" eb="5">
      <t>ショク</t>
    </rPh>
    <rPh sb="5" eb="6">
      <t>ベツ</t>
    </rPh>
    <rPh sb="6" eb="9">
      <t>コウジギョウ</t>
    </rPh>
    <rPh sb="10" eb="12">
      <t>セツビ</t>
    </rPh>
    <rPh sb="12" eb="14">
      <t>コウジ</t>
    </rPh>
    <rPh sb="14" eb="15">
      <t>ギョウ</t>
    </rPh>
    <rPh sb="16" eb="17">
      <t>ノゾ</t>
    </rPh>
    <phoneticPr fontId="39"/>
  </si>
  <si>
    <t>D08－設備工事業</t>
    <rPh sb="4" eb="9">
      <t>セツビコウジギョウ</t>
    </rPh>
    <phoneticPr fontId="39"/>
  </si>
  <si>
    <t>E09－食料品製造業</t>
    <rPh sb="4" eb="10">
      <t>ショクリョウヒンセイゾウギョウ</t>
    </rPh>
    <phoneticPr fontId="39"/>
  </si>
  <si>
    <t>E10－飲料・たばこ・飼料製造業</t>
    <rPh sb="4" eb="6">
      <t>インリョウ</t>
    </rPh>
    <rPh sb="11" eb="16">
      <t>シリョウセイゾウギョウ</t>
    </rPh>
    <phoneticPr fontId="39"/>
  </si>
  <si>
    <t>E11－繊維工業</t>
    <rPh sb="4" eb="8">
      <t>センイコウギョウ</t>
    </rPh>
    <phoneticPr fontId="39"/>
  </si>
  <si>
    <t>E12－木材・木製品製造業（家具を除く）</t>
    <rPh sb="4" eb="6">
      <t>モクザイ</t>
    </rPh>
    <rPh sb="7" eb="13">
      <t>モクセイヒンセイゾウギョウ</t>
    </rPh>
    <rPh sb="14" eb="16">
      <t>カグ</t>
    </rPh>
    <rPh sb="17" eb="18">
      <t>ノゾ</t>
    </rPh>
    <phoneticPr fontId="39"/>
  </si>
  <si>
    <t>E13－家具・装備品製造業</t>
    <rPh sb="4" eb="6">
      <t>カグ</t>
    </rPh>
    <rPh sb="7" eb="13">
      <t>ソウビヒンセイゾウギョウ</t>
    </rPh>
    <phoneticPr fontId="39"/>
  </si>
  <si>
    <t>E14－パルプ・紙・紙加工品製造業</t>
    <rPh sb="8" eb="9">
      <t>カミ</t>
    </rPh>
    <rPh sb="10" eb="17">
      <t>カミカコウヒンセイゾウギョウ</t>
    </rPh>
    <phoneticPr fontId="39"/>
  </si>
  <si>
    <t>E15－印刷・同関連業</t>
    <rPh sb="4" eb="6">
      <t>インサツ</t>
    </rPh>
    <rPh sb="7" eb="8">
      <t>オナ</t>
    </rPh>
    <rPh sb="8" eb="11">
      <t>カンレンギョウ</t>
    </rPh>
    <phoneticPr fontId="39"/>
  </si>
  <si>
    <t>E16－化学工業</t>
    <rPh sb="4" eb="8">
      <t>カガクコウギョウ</t>
    </rPh>
    <phoneticPr fontId="39"/>
  </si>
  <si>
    <t>E17－石油製品・石炭製品製造業</t>
    <rPh sb="4" eb="8">
      <t>セキユセイヒン</t>
    </rPh>
    <rPh sb="9" eb="16">
      <t>セキタンセイヒンセイゾウギョウ</t>
    </rPh>
    <phoneticPr fontId="39"/>
  </si>
  <si>
    <t>E18－プラスチック製品製造業（別掲を除く）</t>
    <rPh sb="10" eb="15">
      <t>セイヒンセイゾウギョウ</t>
    </rPh>
    <rPh sb="16" eb="18">
      <t>ベッケイ</t>
    </rPh>
    <rPh sb="19" eb="20">
      <t>ノゾ</t>
    </rPh>
    <phoneticPr fontId="39"/>
  </si>
  <si>
    <t>E19－ゴム製品製造業</t>
    <rPh sb="6" eb="11">
      <t>セイヒンセイゾウギョウ</t>
    </rPh>
    <phoneticPr fontId="39"/>
  </si>
  <si>
    <t>E20－なめし皮・同製品・毛皮製造業</t>
    <rPh sb="7" eb="8">
      <t>ガワ</t>
    </rPh>
    <rPh sb="9" eb="12">
      <t>ドウセイヒン</t>
    </rPh>
    <rPh sb="13" eb="18">
      <t>ケガワセイゾウギョウ</t>
    </rPh>
    <phoneticPr fontId="39"/>
  </si>
  <si>
    <t>E21－窯業・土石製品製造業</t>
    <rPh sb="4" eb="6">
      <t>ヨウギョウ</t>
    </rPh>
    <rPh sb="7" eb="14">
      <t>ドセキセイヒンセイゾウギョウ</t>
    </rPh>
    <phoneticPr fontId="39"/>
  </si>
  <si>
    <t>E22－鉄鋼業</t>
    <rPh sb="4" eb="7">
      <t>テッコウギョウ</t>
    </rPh>
    <phoneticPr fontId="39"/>
  </si>
  <si>
    <t>E23－非鉄金属製造業</t>
    <rPh sb="4" eb="11">
      <t>ヒテツキンゾクセイゾウギョウ</t>
    </rPh>
    <phoneticPr fontId="39"/>
  </si>
  <si>
    <t>E24－金属製品製造業</t>
    <rPh sb="4" eb="11">
      <t>キンゾクセイヒンセイゾウギョウ</t>
    </rPh>
    <phoneticPr fontId="39"/>
  </si>
  <si>
    <t>E25－はん用機械器具製造業</t>
    <rPh sb="6" eb="14">
      <t>ヨウキカイキグセイゾウギョウ</t>
    </rPh>
    <phoneticPr fontId="39"/>
  </si>
  <si>
    <t>E26－生産用機械器具製造業</t>
    <rPh sb="4" eb="14">
      <t>セイサンヨウキカイキグセイゾウギョウ</t>
    </rPh>
    <phoneticPr fontId="39"/>
  </si>
  <si>
    <t>E27－業務用機械器具製造業</t>
    <rPh sb="4" eb="14">
      <t>ギョウムヨウキカイキグセイゾウギョウ</t>
    </rPh>
    <phoneticPr fontId="39"/>
  </si>
  <si>
    <t>E28－電子部品・デバイス・電子回路製造業</t>
    <rPh sb="4" eb="6">
      <t>デンシ</t>
    </rPh>
    <rPh sb="6" eb="8">
      <t>ブヒン</t>
    </rPh>
    <rPh sb="14" eb="21">
      <t>デンシカイロセイゾウギョウ</t>
    </rPh>
    <phoneticPr fontId="39"/>
  </si>
  <si>
    <t>E29－電気機械器具製造業</t>
    <rPh sb="4" eb="13">
      <t>デンキキカイキグセイゾウギョウ</t>
    </rPh>
    <phoneticPr fontId="39"/>
  </si>
  <si>
    <t>E30－情報通信機械器具製造業</t>
    <rPh sb="4" eb="15">
      <t>ジョウホウツウシンキカイキグセイゾウギョウ</t>
    </rPh>
    <phoneticPr fontId="39"/>
  </si>
  <si>
    <t>E31－輸送用機械器具製造業</t>
    <rPh sb="4" eb="14">
      <t>ユソウヨウキカイキグセイゾウギョウ</t>
    </rPh>
    <phoneticPr fontId="39"/>
  </si>
  <si>
    <t>E32－その他の製造業</t>
    <rPh sb="6" eb="7">
      <t>タ</t>
    </rPh>
    <rPh sb="8" eb="11">
      <t>セイゾウギョウ</t>
    </rPh>
    <phoneticPr fontId="39"/>
  </si>
  <si>
    <t>F33－電気業</t>
    <rPh sb="4" eb="7">
      <t>デンキギョウ</t>
    </rPh>
    <phoneticPr fontId="39"/>
  </si>
  <si>
    <t>F34－ガス業</t>
    <rPh sb="6" eb="7">
      <t>ギョウ</t>
    </rPh>
    <phoneticPr fontId="39"/>
  </si>
  <si>
    <t>F35－熱供給業</t>
    <rPh sb="4" eb="8">
      <t>ネツキョウキュウギョウ</t>
    </rPh>
    <phoneticPr fontId="39"/>
  </si>
  <si>
    <t>F36－水道業</t>
    <rPh sb="4" eb="7">
      <t>スイドウギョウ</t>
    </rPh>
    <phoneticPr fontId="39"/>
  </si>
  <si>
    <t>G－情報通信業</t>
    <rPh sb="2" eb="7">
      <t>ジョウホウツウシンギョウ</t>
    </rPh>
    <phoneticPr fontId="39"/>
  </si>
  <si>
    <t>H－運輸業，郵便業</t>
    <rPh sb="2" eb="5">
      <t>ウンユギョウ</t>
    </rPh>
    <rPh sb="6" eb="8">
      <t>ユウビン</t>
    </rPh>
    <rPh sb="8" eb="9">
      <t>ギョウ</t>
    </rPh>
    <phoneticPr fontId="39"/>
  </si>
  <si>
    <t>I－卸売業，小売業</t>
    <rPh sb="2" eb="5">
      <t>オロシウリギョウ</t>
    </rPh>
    <rPh sb="6" eb="9">
      <t>コウリギョウ</t>
    </rPh>
    <phoneticPr fontId="39"/>
  </si>
  <si>
    <t>J－金融業，保険業</t>
    <rPh sb="2" eb="5">
      <t>キンユウギョウ</t>
    </rPh>
    <rPh sb="6" eb="9">
      <t>ホケンギョウ</t>
    </rPh>
    <phoneticPr fontId="39"/>
  </si>
  <si>
    <t>K－不動産業，物品賃貸業</t>
    <rPh sb="2" eb="6">
      <t>フドウサンギョウ</t>
    </rPh>
    <rPh sb="7" eb="12">
      <t>ブッピンチンタイギョウ</t>
    </rPh>
    <phoneticPr fontId="39"/>
  </si>
  <si>
    <t>L－学術研究，専門・技術サービス業</t>
    <rPh sb="2" eb="6">
      <t>ガクジュツケンキュウ</t>
    </rPh>
    <rPh sb="7" eb="9">
      <t>センモン</t>
    </rPh>
    <rPh sb="10" eb="12">
      <t>ギジュツ</t>
    </rPh>
    <rPh sb="16" eb="17">
      <t>ギョウ</t>
    </rPh>
    <phoneticPr fontId="39"/>
  </si>
  <si>
    <t>M－宿泊業，飲食サービス業</t>
    <rPh sb="2" eb="5">
      <t>シュクハクギョウ</t>
    </rPh>
    <rPh sb="6" eb="8">
      <t>インショク</t>
    </rPh>
    <rPh sb="12" eb="13">
      <t>ギョウ</t>
    </rPh>
    <phoneticPr fontId="39"/>
  </si>
  <si>
    <t>N－生活関連サービス業，娯楽業</t>
    <rPh sb="2" eb="6">
      <t>セイカツカンレン</t>
    </rPh>
    <rPh sb="10" eb="11">
      <t>ギョウ</t>
    </rPh>
    <rPh sb="12" eb="15">
      <t>ゴラクギョウ</t>
    </rPh>
    <phoneticPr fontId="39"/>
  </si>
  <si>
    <t>O－教育，学習支援業</t>
    <rPh sb="2" eb="4">
      <t>キョウイク</t>
    </rPh>
    <rPh sb="5" eb="10">
      <t>ガクシュウシエンギョウ</t>
    </rPh>
    <phoneticPr fontId="39"/>
  </si>
  <si>
    <t>P－医療，福祉</t>
    <rPh sb="2" eb="4">
      <t>イリョウ</t>
    </rPh>
    <rPh sb="5" eb="7">
      <t>フクシ</t>
    </rPh>
    <phoneticPr fontId="39"/>
  </si>
  <si>
    <t>Q－複合サービス事業</t>
    <rPh sb="2" eb="4">
      <t>フクゴウ</t>
    </rPh>
    <rPh sb="8" eb="10">
      <t>ジギョウ</t>
    </rPh>
    <phoneticPr fontId="39"/>
  </si>
  <si>
    <t>R－サービス業（他に分類されないもの）</t>
    <rPh sb="6" eb="7">
      <t>ギョウ</t>
    </rPh>
    <rPh sb="8" eb="9">
      <t>ホカ</t>
    </rPh>
    <rPh sb="10" eb="12">
      <t>ブンルイ</t>
    </rPh>
    <phoneticPr fontId="39"/>
  </si>
  <si>
    <t>S－公務（他に分類されるものを除く）</t>
    <rPh sb="2" eb="4">
      <t>コウム</t>
    </rPh>
    <rPh sb="5" eb="6">
      <t>ホカ</t>
    </rPh>
    <rPh sb="7" eb="9">
      <t>ブンルイ</t>
    </rPh>
    <rPh sb="15" eb="16">
      <t>ノゾ</t>
    </rPh>
    <phoneticPr fontId="39"/>
  </si>
  <si>
    <t>T－分類不能の産業</t>
    <rPh sb="2" eb="4">
      <t>ブンルイ</t>
    </rPh>
    <rPh sb="4" eb="6">
      <t>フノウ</t>
    </rPh>
    <rPh sb="7" eb="9">
      <t>サンギョウ</t>
    </rPh>
    <phoneticPr fontId="39"/>
  </si>
  <si>
    <t>C－鉱業，採石業，砂利採取業</t>
    <rPh sb="2" eb="4">
      <t>コウギョウ</t>
    </rPh>
    <rPh sb="5" eb="8">
      <t>サイセキギョウ</t>
    </rPh>
    <rPh sb="9" eb="14">
      <t>ジャリサイシュギョウ</t>
    </rPh>
    <phoneticPr fontId="39"/>
  </si>
  <si>
    <t>処理計画の実施状況を報告します。</t>
    <rPh sb="0" eb="2">
      <t>ショリ</t>
    </rPh>
    <rPh sb="2" eb="4">
      <t>ケイカク</t>
    </rPh>
    <rPh sb="5" eb="7">
      <t>ジッシ</t>
    </rPh>
    <rPh sb="7" eb="9">
      <t>ジョウキョウ</t>
    </rPh>
    <rPh sb="10" eb="12">
      <t>ホウコク</t>
    </rPh>
    <phoneticPr fontId="2"/>
  </si>
  <si>
    <r>
      <t>セルフチェックシートは自動入力されます</t>
    </r>
    <r>
      <rPr>
        <sz val="16"/>
        <rFont val="HGS創英角ﾎﾟｯﾌﾟ体"/>
        <family val="3"/>
        <charset val="128"/>
      </rPr>
      <t>ので、入力作業は不要です。これは提出前の確認用シートであり、</t>
    </r>
    <r>
      <rPr>
        <sz val="16"/>
        <color indexed="10"/>
        <rFont val="HGS創英角ﾎﾟｯﾌﾟ体"/>
        <family val="3"/>
        <charset val="128"/>
      </rPr>
      <t>印刷や提出は不要です。</t>
    </r>
    <rPh sb="13" eb="15">
      <t>ニュウリョク</t>
    </rPh>
    <rPh sb="22" eb="24">
      <t>ニュウリョク</t>
    </rPh>
    <rPh sb="24" eb="26">
      <t>サギョウ</t>
    </rPh>
    <rPh sb="35" eb="38">
      <t>テイシュツマエ</t>
    </rPh>
    <phoneticPr fontId="2"/>
  </si>
  <si>
    <r>
      <t>・報告書は、廃棄物処理法に基づき千葉県HPで公開されます。</t>
    </r>
    <r>
      <rPr>
        <sz val="14"/>
        <color rgb="FFFF0000"/>
        <rFont val="ＭＳ Ｐゴシック"/>
        <family val="3"/>
        <charset val="128"/>
      </rPr>
      <t>法人情報（社印）や個人情報（担当者携帯番号等）を入力しない</t>
    </r>
    <r>
      <rPr>
        <sz val="14"/>
        <rFont val="ＭＳ Ｐゴシック"/>
        <family val="3"/>
        <charset val="128"/>
      </rPr>
      <t>よう御注意ください。</t>
    </r>
    <rPh sb="1" eb="4">
      <t>ホウコクショ</t>
    </rPh>
    <rPh sb="6" eb="12">
      <t>ハイキブツショリホウ</t>
    </rPh>
    <rPh sb="13" eb="14">
      <t>モト</t>
    </rPh>
    <rPh sb="16" eb="19">
      <t>チバケン</t>
    </rPh>
    <rPh sb="22" eb="24">
      <t>コウカイ</t>
    </rPh>
    <rPh sb="29" eb="33">
      <t>ホウジンジョウホウ</t>
    </rPh>
    <rPh sb="34" eb="36">
      <t>シャイン</t>
    </rPh>
    <rPh sb="38" eb="42">
      <t>コジンジョウホウ</t>
    </rPh>
    <rPh sb="43" eb="46">
      <t>タントウシャ</t>
    </rPh>
    <rPh sb="46" eb="51">
      <t>ケイタイバンゴウトウ</t>
    </rPh>
    <rPh sb="53" eb="55">
      <t>ニュウリョク</t>
    </rPh>
    <rPh sb="60" eb="63">
      <t>ゴチュウイ</t>
    </rPh>
    <phoneticPr fontId="2"/>
  </si>
  <si>
    <t>事業所名</t>
    <rPh sb="0" eb="4">
      <t>ジギョウショメイ</t>
    </rPh>
    <phoneticPr fontId="61"/>
  </si>
  <si>
    <t>担当者名</t>
    <rPh sb="0" eb="4">
      <t>タントウシャメイ</t>
    </rPh>
    <phoneticPr fontId="61"/>
  </si>
  <si>
    <t>メールアドレス</t>
    <phoneticPr fontId="61"/>
  </si>
  <si>
    <t>※メールアドレスは、本届出業務に係る連絡（内容の修正・確認・通知等）にのみ利用させていただきます。</t>
    <rPh sb="10" eb="15">
      <t>ホントドケデギョウム</t>
    </rPh>
    <rPh sb="16" eb="17">
      <t>カカ</t>
    </rPh>
    <rPh sb="18" eb="20">
      <t>レンラク</t>
    </rPh>
    <rPh sb="21" eb="23">
      <t>ナイヨウ</t>
    </rPh>
    <rPh sb="24" eb="26">
      <t>シュウセイ</t>
    </rPh>
    <rPh sb="27" eb="29">
      <t>カクニン</t>
    </rPh>
    <rPh sb="30" eb="32">
      <t>ツウチ</t>
    </rPh>
    <rPh sb="32" eb="33">
      <t>トウ</t>
    </rPh>
    <rPh sb="37" eb="39">
      <t>リヨウ</t>
    </rPh>
    <phoneticPr fontId="61"/>
  </si>
  <si>
    <t>・紙（郵送・持参）により御提出いただく場合、計画書(様式)及び任意様式（使った場合）を印刷して御提出ください。</t>
    <rPh sb="1" eb="2">
      <t>カミ</t>
    </rPh>
    <rPh sb="3" eb="5">
      <t>ユウソウ</t>
    </rPh>
    <rPh sb="6" eb="8">
      <t>ジサン</t>
    </rPh>
    <rPh sb="12" eb="13">
      <t>ゴ</t>
    </rPh>
    <rPh sb="13" eb="15">
      <t>テイシュツ</t>
    </rPh>
    <rPh sb="19" eb="21">
      <t>バアイ</t>
    </rPh>
    <rPh sb="22" eb="25">
      <t>ケイカクショ</t>
    </rPh>
    <rPh sb="26" eb="28">
      <t>ヨウシキ</t>
    </rPh>
    <rPh sb="29" eb="30">
      <t>オヨ</t>
    </rPh>
    <rPh sb="31" eb="35">
      <t>ニンイヨウシキ</t>
    </rPh>
    <rPh sb="36" eb="37">
      <t>ツカ</t>
    </rPh>
    <rPh sb="39" eb="41">
      <t>バアイ</t>
    </rPh>
    <rPh sb="43" eb="45">
      <t>インサツ</t>
    </rPh>
    <rPh sb="47" eb="50">
      <t>ゴテイシュツ</t>
    </rPh>
    <phoneticPr fontId="61"/>
  </si>
  <si>
    <t>・第1面から第6面を御提出ください。排出する産業廃棄物の種類が3種類以上の場合、任意様式を併せて御提出ください。</t>
    <rPh sb="1" eb="2">
      <t>ダイ</t>
    </rPh>
    <rPh sb="3" eb="4">
      <t>メン</t>
    </rPh>
    <rPh sb="6" eb="7">
      <t>ダイ</t>
    </rPh>
    <rPh sb="8" eb="9">
      <t>メン</t>
    </rPh>
    <rPh sb="16" eb="17">
      <t>ダイ</t>
    </rPh>
    <rPh sb="18" eb="20">
      <t>ハイシュツ</t>
    </rPh>
    <rPh sb="22" eb="27">
      <t>サンギョウハイキブツ</t>
    </rPh>
    <rPh sb="28" eb="30">
      <t>シュルイ</t>
    </rPh>
    <rPh sb="32" eb="36">
      <t>シュルイイジョウ</t>
    </rPh>
    <rPh sb="37" eb="39">
      <t>バアイ</t>
    </rPh>
    <rPh sb="40" eb="44">
      <t>ニンイヨウシキ</t>
    </rPh>
    <rPh sb="45" eb="46">
      <t>アワ</t>
    </rPh>
    <rPh sb="48" eb="49">
      <t>ゴ</t>
    </rPh>
    <rPh sb="49" eb="51">
      <t>テイシュツ</t>
    </rPh>
    <phoneticPr fontId="2"/>
  </si>
  <si>
    <r>
      <t>・セルフチェックシート及び注意点（このシート）は</t>
    </r>
    <r>
      <rPr>
        <sz val="14"/>
        <color rgb="FFFF0000"/>
        <rFont val="ＭＳ Ｐゴシック"/>
        <family val="3"/>
        <charset val="128"/>
      </rPr>
      <t>御提出いただく必要はありません。</t>
    </r>
    <rPh sb="11" eb="12">
      <t>オヨ</t>
    </rPh>
    <rPh sb="13" eb="16">
      <t>チュウイテン</t>
    </rPh>
    <rPh sb="24" eb="27">
      <t>ゴテイシュツ</t>
    </rPh>
    <rPh sb="31" eb="33">
      <t>ヒツヨウ</t>
    </rPh>
    <phoneticPr fontId="2"/>
  </si>
  <si>
    <r>
      <t>・業務効率化、デジタルトランスフォーメーションの観点から、可能な限り</t>
    </r>
    <r>
      <rPr>
        <sz val="14"/>
        <color rgb="FFFF0000"/>
        <rFont val="ＭＳ Ｐゴシック"/>
        <family val="3"/>
        <charset val="128"/>
      </rPr>
      <t>電子メール</t>
    </r>
    <r>
      <rPr>
        <sz val="14"/>
        <rFont val="ＭＳ Ｐゴシック"/>
        <family val="3"/>
        <charset val="128"/>
      </rPr>
      <t>・</t>
    </r>
    <r>
      <rPr>
        <sz val="14"/>
        <color rgb="FFFF0000"/>
        <rFont val="ＭＳ Ｐゴシック"/>
        <family val="3"/>
        <charset val="128"/>
      </rPr>
      <t>千葉県電子申請サービス</t>
    </r>
    <r>
      <rPr>
        <sz val="14"/>
        <rFont val="ＭＳ Ｐゴシック"/>
        <family val="3"/>
        <charset val="128"/>
      </rPr>
      <t>を御利用ください。</t>
    </r>
    <rPh sb="1" eb="6">
      <t>ギョウムコウリツカ</t>
    </rPh>
    <rPh sb="24" eb="26">
      <t>カンテン</t>
    </rPh>
    <rPh sb="29" eb="31">
      <t>カノウ</t>
    </rPh>
    <rPh sb="32" eb="33">
      <t>カギ</t>
    </rPh>
    <rPh sb="34" eb="36">
      <t>デンシ</t>
    </rPh>
    <rPh sb="40" eb="47">
      <t>チバケンデンシシンセイ</t>
    </rPh>
    <rPh sb="52" eb="55">
      <t>ゴリヨウ</t>
    </rPh>
    <phoneticPr fontId="61"/>
  </si>
  <si>
    <r>
      <t>・産業廃棄物処理計画実施状況報告書を提出している場合、第2面以降の</t>
    </r>
    <r>
      <rPr>
        <sz val="14"/>
        <color rgb="FFFF0000"/>
        <rFont val="ＭＳ Ｐゴシック"/>
        <family val="3"/>
        <charset val="128"/>
      </rPr>
      <t>「現状」と当該書類の報告値が一致するよう</t>
    </r>
    <r>
      <rPr>
        <sz val="14"/>
        <rFont val="ＭＳ Ｐゴシック"/>
        <family val="3"/>
        <charset val="128"/>
      </rPr>
      <t>にしてください。</t>
    </r>
    <rPh sb="1" eb="17">
      <t>サンギョウハイキブツショリケイカクジッシジョウキョウホウコクショ</t>
    </rPh>
    <rPh sb="27" eb="28">
      <t>ダイ</t>
    </rPh>
    <rPh sb="29" eb="30">
      <t>メン</t>
    </rPh>
    <rPh sb="30" eb="32">
      <t>イコウ</t>
    </rPh>
    <rPh sb="34" eb="36">
      <t>ゲンジョウ</t>
    </rPh>
    <rPh sb="38" eb="40">
      <t>トウガイ</t>
    </rPh>
    <rPh sb="40" eb="42">
      <t>ショルイ</t>
    </rPh>
    <rPh sb="43" eb="45">
      <t>ホウコク</t>
    </rPh>
    <rPh sb="45" eb="46">
      <t>アタイ</t>
    </rPh>
    <rPh sb="47" eb="49">
      <t>イッチ</t>
    </rPh>
    <phoneticPr fontId="61"/>
  </si>
  <si>
    <t>産業廃棄物処理計画実施状況報告書　提出にあたっての注意点</t>
    <rPh sb="9" eb="15">
      <t>ジッシジョウキョウホウコク</t>
    </rPh>
    <rPh sb="17" eb="19">
      <t>テイシュツ</t>
    </rPh>
    <rPh sb="25" eb="28">
      <t>チュウイテン</t>
    </rPh>
    <phoneticPr fontId="2"/>
  </si>
  <si>
    <t xml:space="preserve"> (日本産業規格　Ａ列4番）</t>
    <rPh sb="2" eb="4">
      <t>ニホン</t>
    </rPh>
    <rPh sb="4" eb="6">
      <t>サンギョウ</t>
    </rPh>
    <rPh sb="6" eb="8">
      <t>キカク</t>
    </rPh>
    <rPh sb="10" eb="11">
      <t>レツ</t>
    </rPh>
    <rPh sb="12" eb="13">
      <t>バン</t>
    </rPh>
    <phoneticPr fontId="2"/>
  </si>
  <si>
    <r>
      <t>・</t>
    </r>
    <r>
      <rPr>
        <sz val="14"/>
        <color rgb="FFFF0000"/>
        <rFont val="ＭＳ Ｐゴシック"/>
        <family val="3"/>
        <charset val="128"/>
      </rPr>
      <t>電子メール</t>
    </r>
    <r>
      <rPr>
        <sz val="14"/>
        <rFont val="ＭＳ Ｐゴシック"/>
        <family val="3"/>
        <charset val="128"/>
      </rPr>
      <t>で御提出いただく場合、入力した</t>
    </r>
    <r>
      <rPr>
        <sz val="14"/>
        <color rgb="FFFF0000"/>
        <rFont val="ＭＳ Ｐゴシック"/>
        <family val="3"/>
        <charset val="128"/>
      </rPr>
      <t>Excelファイル</t>
    </r>
    <r>
      <rPr>
        <sz val="14"/>
        <rFont val="ＭＳ Ｐゴシック"/>
        <family val="3"/>
        <charset val="128"/>
      </rPr>
      <t>をそのままお送りください。</t>
    </r>
    <rPh sb="1" eb="3">
      <t>デンシ</t>
    </rPh>
    <rPh sb="17" eb="19">
      <t>ニュウリョク</t>
    </rPh>
    <rPh sb="36" eb="37">
      <t>オク</t>
    </rPh>
    <phoneticPr fontId="2"/>
  </si>
  <si>
    <r>
      <t>・</t>
    </r>
    <r>
      <rPr>
        <sz val="14"/>
        <color rgb="FFFF0000"/>
        <rFont val="ＭＳ Ｐゴシック"/>
        <family val="3"/>
        <charset val="128"/>
      </rPr>
      <t>千葉県電子申請サービス</t>
    </r>
    <r>
      <rPr>
        <sz val="14"/>
        <rFont val="ＭＳ Ｐゴシック"/>
        <family val="3"/>
        <charset val="128"/>
      </rPr>
      <t>で御提出いただく場合、各項目を直接入力し提出が可能のため、</t>
    </r>
    <r>
      <rPr>
        <sz val="14"/>
        <color rgb="FFFF0000"/>
        <rFont val="ＭＳ Ｐゴシック"/>
        <family val="3"/>
        <charset val="128"/>
      </rPr>
      <t>ExcelファイルやPDF等での提出は不要</t>
    </r>
    <r>
      <rPr>
        <sz val="14"/>
        <rFont val="ＭＳ Ｐゴシック"/>
        <family val="3"/>
        <charset val="128"/>
      </rPr>
      <t>です。</t>
    </r>
    <rPh sb="1" eb="4">
      <t>チバケン</t>
    </rPh>
    <rPh sb="4" eb="6">
      <t>デンシ</t>
    </rPh>
    <rPh sb="6" eb="8">
      <t>シンセイ</t>
    </rPh>
    <rPh sb="13" eb="16">
      <t>ゴテイシュツ</t>
    </rPh>
    <rPh sb="20" eb="22">
      <t>バアイ</t>
    </rPh>
    <rPh sb="23" eb="26">
      <t>カクコウモク</t>
    </rPh>
    <rPh sb="27" eb="29">
      <t>チョクセツ</t>
    </rPh>
    <rPh sb="29" eb="31">
      <t>ニュウリョク</t>
    </rPh>
    <rPh sb="32" eb="34">
      <t>テイシュツ</t>
    </rPh>
    <rPh sb="35" eb="37">
      <t>カノウ</t>
    </rPh>
    <rPh sb="54" eb="55">
      <t>トウ</t>
    </rPh>
    <rPh sb="57" eb="59">
      <t>テイシュツ</t>
    </rPh>
    <rPh sb="60" eb="62">
      <t>フヨウ</t>
    </rPh>
    <phoneticPr fontId="2"/>
  </si>
  <si>
    <t>　（ただし、多数の廃棄物の取り扱いがある場合等は必要に応じて別紙の添付が必要となります。）</t>
    <rPh sb="6" eb="8">
      <t>タスウ</t>
    </rPh>
    <rPh sb="9" eb="12">
      <t>ハイキブツ</t>
    </rPh>
    <rPh sb="13" eb="14">
      <t>ト</t>
    </rPh>
    <rPh sb="15" eb="16">
      <t>アツカ</t>
    </rPh>
    <rPh sb="20" eb="23">
      <t>バアイトウ</t>
    </rPh>
    <rPh sb="24" eb="26">
      <t>ヒツヨウ</t>
    </rPh>
    <rPh sb="27" eb="28">
      <t>オウ</t>
    </rPh>
    <rPh sb="30" eb="32">
      <t>ベッシ</t>
    </rPh>
    <rPh sb="33" eb="35">
      <t>テンプ</t>
    </rPh>
    <rPh sb="36" eb="38">
      <t>ヒツヨウ</t>
    </rPh>
    <phoneticPr fontId="61"/>
  </si>
  <si>
    <t xml:space="preserve">令和７年　 月　 日  </t>
    <rPh sb="0" eb="2">
      <t>レイワ</t>
    </rPh>
    <rPh sb="3" eb="4">
      <t>ネン</t>
    </rPh>
    <rPh sb="6" eb="7">
      <t>ツキ</t>
    </rPh>
    <rPh sb="9" eb="10">
      <t>ヒ</t>
    </rPh>
    <phoneticPr fontId="2"/>
  </si>
  <si>
    <t>廃棄物の処理及び清掃に関する法律第12条第10項の規定に基づき、令和６年度の産業廃棄物</t>
    <rPh sb="32" eb="34">
      <t>レイワ</t>
    </rPh>
    <phoneticPr fontId="2"/>
  </si>
  <si>
    <t>令和６年4月1日から令和７年3月31日まで</t>
    <rPh sb="0" eb="2">
      <t>レイワ</t>
    </rPh>
    <rPh sb="3" eb="4">
      <t>ネン</t>
    </rPh>
    <rPh sb="5" eb="6">
      <t>ガツ</t>
    </rPh>
    <rPh sb="7" eb="8">
      <t>ニチ</t>
    </rPh>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</si>
</sst>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 \t"/>
    <numFmt numFmtId="179" formatCode="0_ \t"/>
    <numFmt numFmtId="180" formatCode="[&lt;=999]000;[&lt;=9999]000\-00;000\-0000"/>
    <numFmt numFmtId="181" formatCode="0.0\ \t"/>
    <numFmt numFmtId="182"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HG創英角ﾎﾟｯﾌﾟ体"/>
      <family val="3"/>
      <charset val="128"/>
    </font>
    <font>
      <sz val="10"/>
      <name val="ＭＳ Ｐ明朝"/>
      <family val="1"/>
      <charset val="128"/>
    </font>
    <font>
      <sz val="11"/>
      <name val="Century"/>
      <family val="1"/>
    </font>
    <font>
      <sz val="16"/>
      <name val="ＭＳ Ｐ明朝"/>
      <family val="1"/>
      <charset val="128"/>
    </font>
    <font>
      <sz val="20"/>
      <name val="ＭＳ Ｐ明朝"/>
      <family val="1"/>
      <charset val="128"/>
    </font>
    <font>
      <sz val="18"/>
      <name val="ＭＳ Ｐ明朝"/>
      <family val="1"/>
      <charset val="128"/>
    </font>
    <font>
      <b/>
      <sz val="14"/>
      <name val="ＭＳ Ｐ明朝"/>
      <family val="1"/>
      <charset val="128"/>
    </font>
    <font>
      <sz val="18"/>
      <color indexed="10"/>
      <name val="ＭＳ Ｐ明朝"/>
      <family val="1"/>
      <charset val="128"/>
    </font>
    <font>
      <sz val="14"/>
      <color indexed="9"/>
      <name val="ＭＳ Ｐ明朝"/>
      <family val="1"/>
      <charset val="128"/>
    </font>
    <font>
      <b/>
      <sz val="16"/>
      <color indexed="10"/>
      <name val="ＭＳ Ｐ明朝"/>
      <family val="1"/>
      <charset val="128"/>
    </font>
    <font>
      <sz val="18"/>
      <color indexed="10"/>
      <name val="ＭＳ Ｐゴシック"/>
      <family val="3"/>
      <charset val="128"/>
    </font>
    <font>
      <sz val="12"/>
      <name val="ＭＳ Ｐゴシック"/>
      <family val="3"/>
      <charset val="128"/>
    </font>
    <font>
      <sz val="20"/>
      <color indexed="10"/>
      <name val="ＭＳ Ｐ明朝"/>
      <family val="1"/>
      <charset val="128"/>
    </font>
    <font>
      <b/>
      <sz val="20"/>
      <color indexed="10"/>
      <name val="ＭＳ Ｐ明朝"/>
      <family val="1"/>
      <charset val="128"/>
    </font>
    <font>
      <sz val="16"/>
      <color indexed="9"/>
      <name val="ＭＳ Ｐ明朝"/>
      <family val="1"/>
      <charset val="128"/>
    </font>
    <font>
      <sz val="20"/>
      <color indexed="13"/>
      <name val="ＭＳ Ｐ明朝"/>
      <family val="1"/>
      <charset val="128"/>
    </font>
    <font>
      <sz val="14"/>
      <color indexed="43"/>
      <name val="ＭＳ Ｐ明朝"/>
      <family val="1"/>
      <charset val="128"/>
    </font>
    <font>
      <sz val="14"/>
      <name val="ＭＳ Ｐゴシック"/>
      <family val="3"/>
      <charset val="128"/>
    </font>
    <font>
      <b/>
      <sz val="16"/>
      <name val="ＭＳ Ｐ明朝"/>
      <family val="1"/>
      <charset val="128"/>
    </font>
    <font>
      <b/>
      <sz val="14"/>
      <color indexed="10"/>
      <name val="ＭＳ Ｐゴシック"/>
      <family val="3"/>
      <charset val="128"/>
    </font>
    <font>
      <sz val="11"/>
      <color indexed="10"/>
      <name val="ＭＳ Ｐゴシック"/>
      <family val="3"/>
      <charset val="128"/>
    </font>
    <font>
      <sz val="11"/>
      <color indexed="8"/>
      <name val="ＭＳ Ｐゴシック"/>
      <family val="3"/>
      <charset val="128"/>
    </font>
    <font>
      <sz val="16"/>
      <color indexed="13"/>
      <name val="ＭＳ Ｐ明朝"/>
      <family val="1"/>
      <charset val="128"/>
    </font>
    <font>
      <sz val="11"/>
      <color indexed="13"/>
      <name val="ＭＳ Ｐゴシック"/>
      <family val="3"/>
      <charset val="128"/>
    </font>
    <font>
      <sz val="14"/>
      <color indexed="13"/>
      <name val="ＭＳ Ｐ明朝"/>
      <family val="1"/>
      <charset val="128"/>
    </font>
    <font>
      <sz val="14"/>
      <color indexed="62"/>
      <name val="ＭＳ Ｐ明朝"/>
      <family val="1"/>
      <charset val="128"/>
    </font>
    <font>
      <sz val="12"/>
      <name val="HGS創英角ﾎﾟｯﾌﾟ体"/>
      <family val="3"/>
      <charset val="128"/>
    </font>
    <font>
      <sz val="12"/>
      <color indexed="8"/>
      <name val="HG創英角ﾎﾟｯﾌﾟ体"/>
      <family val="3"/>
      <charset val="128"/>
    </font>
    <font>
      <sz val="11"/>
      <name val="ＭＳ 明朝"/>
      <family val="1"/>
      <charset val="128"/>
    </font>
    <font>
      <sz val="11"/>
      <color theme="1"/>
      <name val="ＭＳ Ｐゴシック"/>
      <family val="3"/>
      <charset val="128"/>
      <scheme val="minor"/>
    </font>
    <font>
      <sz val="12"/>
      <color rgb="FFFF0000"/>
      <name val="HGS創英角ﾎﾟｯﾌﾟ体"/>
      <family val="3"/>
      <charset val="128"/>
    </font>
    <font>
      <b/>
      <sz val="12"/>
      <color indexed="81"/>
      <name val="MS P ゴシック"/>
      <family val="3"/>
      <charset val="128"/>
    </font>
    <font>
      <sz val="12"/>
      <color indexed="81"/>
      <name val="MS P ゴシック"/>
      <family val="3"/>
      <charset val="128"/>
    </font>
    <font>
      <sz val="6"/>
      <name val="ＭＳ Ｐゴシック"/>
      <family val="2"/>
      <charset val="128"/>
      <scheme val="minor"/>
    </font>
    <font>
      <b/>
      <sz val="16"/>
      <color indexed="10"/>
      <name val="HGS創英角ﾎﾟｯﾌﾟ体"/>
      <family val="3"/>
      <charset val="128"/>
    </font>
    <font>
      <sz val="16"/>
      <name val="HGS創英角ﾎﾟｯﾌﾟ体"/>
      <family val="3"/>
      <charset val="128"/>
    </font>
    <font>
      <sz val="16"/>
      <color indexed="10"/>
      <name val="HGS創英角ﾎﾟｯﾌﾟ体"/>
      <family val="3"/>
      <charset val="128"/>
    </font>
    <font>
      <sz val="14"/>
      <color rgb="FFFF000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1"/>
      <color theme="1"/>
      <name val="ＭＳ Ｐゴシック"/>
      <family val="3"/>
      <charset val="128"/>
    </font>
    <font>
      <sz val="9"/>
      <color theme="1"/>
      <name val="ＭＳ Ｐゴシック"/>
      <family val="3"/>
      <charset val="128"/>
      <scheme val="minor"/>
    </font>
  </fonts>
  <fills count="4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9"/>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rgb="FFFFFF00"/>
        <bgColor indexed="64"/>
      </patternFill>
    </fill>
    <fill>
      <patternFill patternType="solid">
        <fgColor theme="9" tint="0.79998168889431442"/>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s>
  <cellStyleXfs count="53">
    <xf numFmtId="0" fontId="0" fillId="0" borderId="0">
      <alignment vertical="center"/>
    </xf>
    <xf numFmtId="0" fontId="35" fillId="0" borderId="0">
      <alignment vertical="center"/>
    </xf>
    <xf numFmtId="0" fontId="27" fillId="0" borderId="0">
      <alignment vertical="center"/>
    </xf>
    <xf numFmtId="0" fontId="35" fillId="0" borderId="0">
      <alignment vertical="center"/>
    </xf>
    <xf numFmtId="0" fontId="1" fillId="0" borderId="0"/>
    <xf numFmtId="0" fontId="1" fillId="0" borderId="0"/>
    <xf numFmtId="0" fontId="35" fillId="0" borderId="0">
      <alignment vertical="center"/>
    </xf>
    <xf numFmtId="0" fontId="44" fillId="0" borderId="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5" fillId="35" borderId="0" applyNumberFormat="0" applyBorder="0" applyAlignment="0" applyProtection="0">
      <alignment vertical="center"/>
    </xf>
    <xf numFmtId="0" fontId="45" fillId="36" borderId="0" applyNumberFormat="0" applyBorder="0" applyAlignment="0" applyProtection="0">
      <alignment vertical="center"/>
    </xf>
    <xf numFmtId="0" fontId="46" fillId="0" borderId="0" applyNumberFormat="0" applyFill="0" applyBorder="0" applyAlignment="0" applyProtection="0">
      <alignment vertical="center"/>
    </xf>
    <xf numFmtId="0" fontId="47" fillId="37" borderId="65" applyNumberFormat="0" applyAlignment="0" applyProtection="0">
      <alignment vertical="center"/>
    </xf>
    <xf numFmtId="0" fontId="48" fillId="38" borderId="0" applyNumberFormat="0" applyBorder="0" applyAlignment="0" applyProtection="0">
      <alignment vertical="center"/>
    </xf>
    <xf numFmtId="0" fontId="44" fillId="11" borderId="66" applyNumberFormat="0" applyAlignment="0" applyProtection="0">
      <alignment vertical="center"/>
    </xf>
    <xf numFmtId="0" fontId="49" fillId="0" borderId="64" applyNumberFormat="0" applyFill="0" applyAlignment="0" applyProtection="0">
      <alignment vertical="center"/>
    </xf>
    <xf numFmtId="0" fontId="50" fillId="39" borderId="0" applyNumberFormat="0" applyBorder="0" applyAlignment="0" applyProtection="0">
      <alignment vertical="center"/>
    </xf>
    <xf numFmtId="0" fontId="51" fillId="40" borderId="62" applyNumberFormat="0" applyAlignment="0" applyProtection="0">
      <alignment vertical="center"/>
    </xf>
    <xf numFmtId="0" fontId="52" fillId="0" borderId="0" applyNumberFormat="0" applyFill="0" applyBorder="0" applyAlignment="0" applyProtection="0">
      <alignment vertical="center"/>
    </xf>
    <xf numFmtId="0" fontId="53" fillId="0" borderId="60" applyNumberFormat="0" applyFill="0" applyAlignment="0" applyProtection="0">
      <alignment vertical="center"/>
    </xf>
    <xf numFmtId="0" fontId="54" fillId="0" borderId="68" applyNumberFormat="0" applyFill="0" applyAlignment="0" applyProtection="0">
      <alignment vertical="center"/>
    </xf>
    <xf numFmtId="0" fontId="55" fillId="0" borderId="61" applyNumberFormat="0" applyFill="0" applyAlignment="0" applyProtection="0">
      <alignment vertical="center"/>
    </xf>
    <xf numFmtId="0" fontId="55" fillId="0" borderId="0" applyNumberFormat="0" applyFill="0" applyBorder="0" applyAlignment="0" applyProtection="0">
      <alignment vertical="center"/>
    </xf>
    <xf numFmtId="0" fontId="56" fillId="0" borderId="67" applyNumberFormat="0" applyFill="0" applyAlignment="0" applyProtection="0">
      <alignment vertical="center"/>
    </xf>
    <xf numFmtId="0" fontId="57" fillId="40" borderId="63" applyNumberFormat="0" applyAlignment="0" applyProtection="0">
      <alignment vertical="center"/>
    </xf>
    <xf numFmtId="0" fontId="58" fillId="0" borderId="0" applyNumberFormat="0" applyFill="0" applyBorder="0" applyAlignment="0" applyProtection="0">
      <alignment vertical="center"/>
    </xf>
    <xf numFmtId="0" fontId="59" fillId="12" borderId="62" applyNumberFormat="0" applyAlignment="0" applyProtection="0">
      <alignment vertical="center"/>
    </xf>
    <xf numFmtId="0" fontId="1" fillId="0" borderId="0">
      <alignment vertical="center"/>
    </xf>
    <xf numFmtId="0" fontId="60" fillId="41" borderId="0" applyNumberFormat="0" applyBorder="0" applyAlignment="0" applyProtection="0">
      <alignment vertical="center"/>
    </xf>
    <xf numFmtId="0" fontId="62" fillId="0" borderId="0">
      <alignment vertical="center"/>
    </xf>
    <xf numFmtId="0" fontId="63" fillId="0" borderId="0">
      <alignment vertical="center"/>
    </xf>
    <xf numFmtId="0" fontId="35" fillId="0" borderId="0">
      <alignment vertical="center"/>
    </xf>
  </cellStyleXfs>
  <cellXfs count="266">
    <xf numFmtId="0" fontId="0" fillId="0" borderId="0" xfId="0">
      <alignment vertical="center"/>
    </xf>
    <xf numFmtId="0" fontId="4" fillId="0" borderId="0" xfId="0" applyFont="1">
      <alignment vertical="center"/>
    </xf>
    <xf numFmtId="0" fontId="3"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3" xfId="0" applyFont="1" applyBorder="1" applyAlignment="1">
      <alignment horizontal="center" vertical="center"/>
    </xf>
    <xf numFmtId="0" fontId="6" fillId="0" borderId="0" xfId="0" applyFont="1">
      <alignment vertical="center"/>
    </xf>
    <xf numFmtId="0" fontId="4" fillId="0" borderId="7" xfId="0" applyFont="1" applyBorder="1">
      <alignment vertical="center"/>
    </xf>
    <xf numFmtId="0" fontId="4" fillId="0" borderId="0" xfId="0" applyFont="1" applyAlignment="1">
      <alignment horizontal="center" vertical="center"/>
    </xf>
    <xf numFmtId="0" fontId="7" fillId="0" borderId="0" xfId="0" applyFont="1">
      <alignment vertical="center"/>
    </xf>
    <xf numFmtId="0" fontId="4" fillId="0" borderId="8" xfId="0" applyFont="1" applyBorder="1">
      <alignment vertical="center"/>
    </xf>
    <xf numFmtId="0" fontId="3" fillId="0" borderId="0" xfId="0" applyFont="1" applyProtection="1">
      <alignment vertical="center"/>
      <protection locked="0"/>
    </xf>
    <xf numFmtId="0" fontId="5" fillId="0" borderId="0" xfId="0" applyFont="1" applyAlignment="1" applyProtection="1">
      <alignment horizontal="center" vertical="center"/>
      <protection locked="0"/>
    </xf>
    <xf numFmtId="0" fontId="10" fillId="0" borderId="0" xfId="4" applyFont="1" applyAlignment="1" applyProtection="1">
      <alignment horizontal="center" vertical="top" wrapText="1"/>
      <protection locked="0"/>
    </xf>
    <xf numFmtId="49" fontId="5" fillId="0" borderId="0" xfId="4" applyNumberFormat="1" applyFont="1" applyAlignment="1" applyProtection="1">
      <alignment horizontal="center" vertical="center"/>
      <protection locked="0"/>
    </xf>
    <xf numFmtId="177" fontId="5" fillId="0" borderId="0" xfId="4" applyNumberFormat="1" applyFont="1" applyAlignment="1" applyProtection="1">
      <alignment horizontal="center" vertical="center"/>
      <protection locked="0"/>
    </xf>
    <xf numFmtId="0" fontId="3" fillId="0" borderId="0" xfId="4" applyFont="1" applyAlignment="1" applyProtection="1">
      <alignment wrapText="1"/>
      <protection locked="0"/>
    </xf>
    <xf numFmtId="0" fontId="3" fillId="0" borderId="0" xfId="4" applyFont="1" applyAlignment="1" applyProtection="1">
      <alignment horizontal="center" vertical="top" wrapText="1"/>
      <protection locked="0"/>
    </xf>
    <xf numFmtId="49" fontId="3" fillId="0" borderId="0" xfId="4" applyNumberFormat="1" applyFont="1" applyAlignment="1" applyProtection="1">
      <alignment wrapText="1"/>
      <protection locked="0"/>
    </xf>
    <xf numFmtId="49" fontId="5" fillId="0" borderId="1" xfId="4" applyNumberFormat="1" applyFont="1" applyBorder="1" applyAlignment="1" applyProtection="1">
      <alignment horizontal="center" vertical="center"/>
      <protection locked="0"/>
    </xf>
    <xf numFmtId="49" fontId="5" fillId="0" borderId="3" xfId="4" applyNumberFormat="1" applyFont="1" applyBorder="1" applyAlignment="1" applyProtection="1">
      <alignment horizontal="center" vertical="center"/>
      <protection locked="0"/>
    </xf>
    <xf numFmtId="0" fontId="3" fillId="0" borderId="9" xfId="0" applyFont="1" applyBorder="1" applyProtection="1">
      <alignment vertical="center"/>
      <protection locked="0"/>
    </xf>
    <xf numFmtId="49" fontId="5" fillId="0" borderId="4" xfId="4" applyNumberFormat="1" applyFont="1" applyBorder="1" applyAlignment="1" applyProtection="1">
      <alignment horizontal="center" vertical="center"/>
      <protection locked="0"/>
    </xf>
    <xf numFmtId="49" fontId="5" fillId="0" borderId="10" xfId="4" applyNumberFormat="1" applyFont="1" applyBorder="1" applyAlignment="1" applyProtection="1">
      <alignment horizontal="center" vertical="center"/>
      <protection locked="0"/>
    </xf>
    <xf numFmtId="49" fontId="5" fillId="0" borderId="0" xfId="4" applyNumberFormat="1" applyFont="1" applyAlignment="1" applyProtection="1">
      <alignment horizontal="right" vertical="top"/>
      <protection locked="0"/>
    </xf>
    <xf numFmtId="49" fontId="5" fillId="0" borderId="5" xfId="4" applyNumberFormat="1" applyFont="1" applyBorder="1" applyAlignment="1" applyProtection="1">
      <alignment horizontal="center" vertical="center"/>
      <protection locked="0"/>
    </xf>
    <xf numFmtId="0" fontId="3" fillId="0" borderId="0" xfId="4" applyFont="1" applyAlignment="1" applyProtection="1">
      <alignment horizontal="center" vertical="center" wrapText="1"/>
      <protection locked="0"/>
    </xf>
    <xf numFmtId="0" fontId="0" fillId="0" borderId="0" xfId="0" applyProtection="1">
      <alignment vertical="center"/>
      <protection locked="0"/>
    </xf>
    <xf numFmtId="0" fontId="4" fillId="0" borderId="3" xfId="0" applyFont="1" applyBorder="1" applyProtection="1">
      <alignment vertical="center"/>
      <protection locked="0"/>
    </xf>
    <xf numFmtId="0" fontId="4" fillId="0" borderId="0" xfId="0" applyFont="1" applyProtection="1">
      <alignment vertical="center"/>
      <protection locked="0"/>
    </xf>
    <xf numFmtId="0" fontId="4" fillId="0" borderId="4" xfId="0" applyFont="1" applyBorder="1" applyProtection="1">
      <alignment vertical="center"/>
      <protection locked="0"/>
    </xf>
    <xf numFmtId="0" fontId="4" fillId="0" borderId="5" xfId="0" applyFont="1" applyBorder="1" applyProtection="1">
      <alignment vertical="center"/>
      <protection locked="0"/>
    </xf>
    <xf numFmtId="0" fontId="4" fillId="0" borderId="1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0" xfId="0" applyFont="1" applyBorder="1" applyAlignment="1" applyProtection="1">
      <alignment horizontal="distributed" vertical="center" indent="1"/>
      <protection locked="0"/>
    </xf>
    <xf numFmtId="0" fontId="4" fillId="0" borderId="10" xfId="0" applyFont="1" applyBorder="1" applyAlignment="1" applyProtection="1">
      <alignment horizontal="distributed" vertical="center" wrapText="1" indent="1"/>
      <protection locked="0"/>
    </xf>
    <xf numFmtId="0" fontId="4" fillId="0" borderId="10" xfId="0" applyFont="1" applyBorder="1" applyAlignment="1" applyProtection="1">
      <alignment horizontal="left" vertical="center"/>
      <protection locked="0"/>
    </xf>
    <xf numFmtId="0" fontId="4" fillId="0" borderId="12" xfId="0" applyFont="1" applyBorder="1" applyProtection="1">
      <alignment vertical="center"/>
      <protection locked="0"/>
    </xf>
    <xf numFmtId="0" fontId="13" fillId="0" borderId="0" xfId="4" applyFont="1" applyAlignment="1" applyProtection="1">
      <alignment wrapText="1"/>
      <protection locked="0"/>
    </xf>
    <xf numFmtId="0" fontId="3" fillId="2" borderId="0" xfId="4" applyFont="1" applyFill="1" applyAlignment="1" applyProtection="1">
      <alignment wrapText="1"/>
      <protection locked="0"/>
    </xf>
    <xf numFmtId="0" fontId="3" fillId="2" borderId="0" xfId="4" applyFont="1" applyFill="1" applyAlignment="1" applyProtection="1">
      <alignment horizontal="center" vertical="center" wrapText="1"/>
      <protection locked="0"/>
    </xf>
    <xf numFmtId="49" fontId="3" fillId="2" borderId="0" xfId="4" applyNumberFormat="1" applyFont="1" applyFill="1" applyAlignment="1" applyProtection="1">
      <alignment wrapText="1"/>
      <protection locked="0"/>
    </xf>
    <xf numFmtId="0" fontId="13" fillId="2" borderId="0" xfId="4" applyFont="1" applyFill="1" applyAlignment="1" applyProtection="1">
      <alignment wrapText="1"/>
      <protection locked="0"/>
    </xf>
    <xf numFmtId="177" fontId="5" fillId="2" borderId="0" xfId="4" applyNumberFormat="1" applyFont="1" applyFill="1" applyAlignment="1" applyProtection="1">
      <alignment horizontal="center" vertical="center"/>
      <protection locked="0"/>
    </xf>
    <xf numFmtId="0" fontId="3" fillId="2" borderId="0" xfId="0" applyFont="1" applyFill="1" applyProtection="1">
      <alignment vertical="center"/>
      <protection locked="0"/>
    </xf>
    <xf numFmtId="0" fontId="17" fillId="0" borderId="0" xfId="0" applyFont="1" applyProtection="1">
      <alignment vertical="center"/>
      <protection locked="0"/>
    </xf>
    <xf numFmtId="0" fontId="4" fillId="0" borderId="0" xfId="0" applyFont="1" applyAlignment="1" applyProtection="1">
      <alignment vertical="center" wrapText="1"/>
      <protection locked="0"/>
    </xf>
    <xf numFmtId="0" fontId="4" fillId="0" borderId="6" xfId="0" applyFont="1" applyBorder="1" applyProtection="1">
      <alignment vertical="center"/>
      <protection locked="0"/>
    </xf>
    <xf numFmtId="0" fontId="4" fillId="0" borderId="8" xfId="0" applyFont="1" applyBorder="1" applyProtection="1">
      <alignment vertical="center"/>
      <protection locked="0"/>
    </xf>
    <xf numFmtId="0" fontId="4" fillId="0" borderId="14" xfId="0" applyFont="1" applyBorder="1" applyProtection="1">
      <alignment vertical="center"/>
      <protection locked="0"/>
    </xf>
    <xf numFmtId="0" fontId="3" fillId="0" borderId="10" xfId="0" applyFont="1" applyBorder="1" applyAlignment="1" applyProtection="1">
      <alignment horizontal="distributed" vertical="center" wrapText="1" indent="1"/>
      <protection locked="0"/>
    </xf>
    <xf numFmtId="0" fontId="3" fillId="3" borderId="0" xfId="4" applyFont="1" applyFill="1" applyAlignment="1" applyProtection="1">
      <alignment wrapText="1"/>
      <protection locked="0"/>
    </xf>
    <xf numFmtId="0" fontId="3" fillId="3" borderId="0" xfId="4" applyFont="1" applyFill="1" applyAlignment="1" applyProtection="1">
      <alignment horizontal="center" vertical="center" wrapText="1"/>
      <protection locked="0"/>
    </xf>
    <xf numFmtId="49" fontId="3" fillId="3" borderId="0" xfId="4" applyNumberFormat="1" applyFont="1" applyFill="1" applyAlignment="1" applyProtection="1">
      <alignment wrapText="1"/>
      <protection locked="0"/>
    </xf>
    <xf numFmtId="177" fontId="5" fillId="4" borderId="0" xfId="4" applyNumberFormat="1" applyFont="1" applyFill="1" applyAlignment="1" applyProtection="1">
      <alignment horizontal="center" vertical="center"/>
      <protection locked="0"/>
    </xf>
    <xf numFmtId="177" fontId="5" fillId="4" borderId="0" xfId="4" applyNumberFormat="1" applyFont="1" applyFill="1" applyAlignment="1" applyProtection="1">
      <alignment vertical="center"/>
      <protection locked="0"/>
    </xf>
    <xf numFmtId="177" fontId="21" fillId="4" borderId="0" xfId="4" applyNumberFormat="1" applyFont="1" applyFill="1" applyAlignment="1" applyProtection="1">
      <alignment vertical="center"/>
      <protection locked="0"/>
    </xf>
    <xf numFmtId="0" fontId="3" fillId="4" borderId="0" xfId="4" applyFont="1" applyFill="1" applyAlignment="1" applyProtection="1">
      <alignment wrapText="1"/>
      <protection locked="0"/>
    </xf>
    <xf numFmtId="177" fontId="18" fillId="4" borderId="0" xfId="4" applyNumberFormat="1" applyFont="1" applyFill="1" applyAlignment="1" applyProtection="1">
      <alignment vertical="center"/>
      <protection locked="0"/>
    </xf>
    <xf numFmtId="177" fontId="19" fillId="4" borderId="0" xfId="4" applyNumberFormat="1" applyFont="1" applyFill="1" applyAlignment="1" applyProtection="1">
      <alignment vertical="center"/>
      <protection locked="0"/>
    </xf>
    <xf numFmtId="177" fontId="19" fillId="4" borderId="0" xfId="4" applyNumberFormat="1" applyFont="1" applyFill="1" applyAlignment="1">
      <alignment vertical="center"/>
    </xf>
    <xf numFmtId="177" fontId="22" fillId="4" borderId="0" xfId="4" applyNumberFormat="1" applyFont="1" applyFill="1" applyAlignment="1" applyProtection="1">
      <alignment vertical="center"/>
      <protection locked="0"/>
    </xf>
    <xf numFmtId="177" fontId="20" fillId="4" borderId="0" xfId="4" applyNumberFormat="1" applyFont="1" applyFill="1" applyAlignment="1" applyProtection="1">
      <alignment vertical="center"/>
      <protection locked="0"/>
    </xf>
    <xf numFmtId="0" fontId="23" fillId="0" borderId="0" xfId="0" applyFont="1" applyProtection="1">
      <alignment vertical="center"/>
      <protection locked="0"/>
    </xf>
    <xf numFmtId="0" fontId="23" fillId="0" borderId="0" xfId="0" applyFont="1" applyAlignment="1" applyProtection="1">
      <alignment horizontal="left" vertical="center"/>
      <protection locked="0"/>
    </xf>
    <xf numFmtId="0" fontId="4" fillId="0" borderId="14" xfId="0" applyFont="1" applyBorder="1" applyAlignment="1" applyProtection="1">
      <alignment horizontal="left" vertical="center" indent="1"/>
      <protection locked="0"/>
    </xf>
    <xf numFmtId="0" fontId="4" fillId="0" borderId="16" xfId="0" applyFont="1" applyBorder="1" applyAlignment="1" applyProtection="1">
      <alignment horizontal="left" vertical="center" indent="1"/>
      <protection locked="0"/>
    </xf>
    <xf numFmtId="0" fontId="4" fillId="0" borderId="17" xfId="0" applyFont="1" applyBorder="1" applyAlignment="1" applyProtection="1">
      <alignment horizontal="left" vertical="center" indent="1"/>
      <protection locked="0"/>
    </xf>
    <xf numFmtId="0" fontId="4" fillId="0" borderId="18" xfId="0" applyFont="1" applyBorder="1" applyAlignment="1" applyProtection="1">
      <alignment horizontal="left" vertical="center" wrapText="1" indent="1"/>
      <protection locked="0"/>
    </xf>
    <xf numFmtId="0" fontId="4" fillId="0" borderId="19" xfId="0" applyFont="1" applyBorder="1" applyAlignment="1" applyProtection="1">
      <alignment horizontal="left" vertical="center" indent="1"/>
      <protection locked="0"/>
    </xf>
    <xf numFmtId="0" fontId="4" fillId="0" borderId="20" xfId="0" applyFont="1" applyBorder="1" applyAlignment="1" applyProtection="1">
      <alignment horizontal="left" vertical="center" wrapText="1" indent="1"/>
      <protection locked="0"/>
    </xf>
    <xf numFmtId="0" fontId="17" fillId="0" borderId="0" xfId="0" applyFont="1" applyAlignment="1" applyProtection="1">
      <alignment horizontal="left" vertical="center"/>
      <protection locked="0"/>
    </xf>
    <xf numFmtId="179" fontId="0" fillId="0" borderId="0" xfId="0" applyNumberFormat="1">
      <alignment vertical="center"/>
    </xf>
    <xf numFmtId="0" fontId="4" fillId="0" borderId="21" xfId="0" applyFont="1" applyBorder="1" applyAlignment="1" applyProtection="1">
      <alignment horizontal="left" vertical="center" indent="1"/>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left" vertical="center" indent="1"/>
      <protection locked="0"/>
    </xf>
    <xf numFmtId="0" fontId="4" fillId="0" borderId="24" xfId="0" applyFont="1" applyBorder="1" applyAlignment="1" applyProtection="1">
      <alignment horizontal="center" vertical="center"/>
      <protection locked="0"/>
    </xf>
    <xf numFmtId="0" fontId="4" fillId="0" borderId="22" xfId="0" applyFont="1" applyBorder="1" applyAlignment="1" applyProtection="1">
      <alignment horizontal="left" vertical="center" indent="1"/>
      <protection locked="0"/>
    </xf>
    <xf numFmtId="0" fontId="4" fillId="0" borderId="24" xfId="0" applyFont="1" applyBorder="1" applyAlignment="1" applyProtection="1">
      <alignment horizontal="left" vertical="center" indent="1"/>
      <protection locked="0"/>
    </xf>
    <xf numFmtId="0" fontId="4" fillId="0" borderId="25" xfId="0" applyFont="1" applyBorder="1" applyAlignment="1" applyProtection="1">
      <alignment horizontal="left" vertical="center" indent="1"/>
      <protection locked="0"/>
    </xf>
    <xf numFmtId="0" fontId="4" fillId="0" borderId="26" xfId="0" applyFont="1" applyBorder="1" applyAlignment="1" applyProtection="1">
      <alignment horizontal="center" vertical="center"/>
      <protection locked="0"/>
    </xf>
    <xf numFmtId="0" fontId="4" fillId="0" borderId="26" xfId="0" applyFont="1" applyBorder="1" applyAlignment="1" applyProtection="1">
      <alignment horizontal="left" vertical="center" indent="1"/>
      <protection locked="0"/>
    </xf>
    <xf numFmtId="0" fontId="4" fillId="5" borderId="17" xfId="0" applyFont="1" applyFill="1" applyBorder="1" applyAlignment="1" applyProtection="1">
      <alignment horizontal="center" vertical="center"/>
      <protection locked="0"/>
    </xf>
    <xf numFmtId="0" fontId="4" fillId="5" borderId="19" xfId="0" applyFont="1" applyFill="1" applyBorder="1" applyAlignment="1" applyProtection="1">
      <alignment horizontal="center" vertical="center"/>
      <protection locked="0"/>
    </xf>
    <xf numFmtId="181" fontId="9" fillId="0" borderId="10" xfId="4" applyNumberFormat="1" applyFont="1" applyBorder="1" applyAlignment="1">
      <alignment horizontal="right"/>
    </xf>
    <xf numFmtId="181" fontId="4" fillId="0" borderId="10" xfId="4" applyNumberFormat="1" applyFont="1" applyBorder="1" applyAlignment="1" applyProtection="1">
      <alignment horizontal="right" vertical="center" indent="1"/>
      <protection locked="0"/>
    </xf>
    <xf numFmtId="0" fontId="27" fillId="6" borderId="27" xfId="3" applyFont="1" applyFill="1" applyBorder="1" applyAlignment="1">
      <alignment vertical="center" shrinkToFit="1"/>
    </xf>
    <xf numFmtId="0" fontId="27" fillId="6" borderId="28" xfId="3" applyFont="1" applyFill="1" applyBorder="1" applyAlignment="1">
      <alignment vertical="center" shrinkToFit="1"/>
    </xf>
    <xf numFmtId="0" fontId="1" fillId="6" borderId="28" xfId="0" applyFont="1" applyFill="1" applyBorder="1" applyAlignment="1" applyProtection="1">
      <alignment vertical="center" shrinkToFit="1"/>
      <protection locked="0"/>
    </xf>
    <xf numFmtId="0" fontId="0" fillId="6" borderId="28" xfId="0" applyFill="1" applyBorder="1" applyAlignment="1" applyProtection="1">
      <alignment vertical="center" shrinkToFit="1"/>
      <protection locked="0"/>
    </xf>
    <xf numFmtId="0" fontId="26" fillId="6" borderId="28" xfId="0" applyFont="1" applyFill="1" applyBorder="1" applyAlignment="1" applyProtection="1">
      <alignment vertical="center" shrinkToFit="1"/>
      <protection locked="0"/>
    </xf>
    <xf numFmtId="0" fontId="26" fillId="6" borderId="29" xfId="0" applyFont="1" applyFill="1" applyBorder="1" applyAlignment="1" applyProtection="1">
      <alignment vertical="center" shrinkToFit="1"/>
      <protection locked="0"/>
    </xf>
    <xf numFmtId="177" fontId="30" fillId="4" borderId="0" xfId="4" applyNumberFormat="1" applyFont="1" applyFill="1" applyAlignment="1" applyProtection="1">
      <alignment vertical="center"/>
      <protection locked="0"/>
    </xf>
    <xf numFmtId="177" fontId="30" fillId="4" borderId="0" xfId="4" applyNumberFormat="1"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4" fillId="6" borderId="30" xfId="0" applyFont="1" applyFill="1" applyBorder="1" applyAlignment="1">
      <alignment horizontal="center" vertical="center" shrinkToFit="1"/>
    </xf>
    <xf numFmtId="0" fontId="4" fillId="6" borderId="31" xfId="0" applyFont="1" applyFill="1" applyBorder="1" applyAlignment="1">
      <alignment horizontal="center" vertical="center" shrinkToFit="1"/>
    </xf>
    <xf numFmtId="180" fontId="4" fillId="7" borderId="32" xfId="0" applyNumberFormat="1" applyFont="1" applyFill="1" applyBorder="1" applyAlignment="1" applyProtection="1">
      <alignment horizontal="center" vertical="center"/>
      <protection locked="0"/>
    </xf>
    <xf numFmtId="181" fontId="4" fillId="0" borderId="33" xfId="0" applyNumberFormat="1" applyFont="1" applyBorder="1">
      <alignment vertical="center"/>
    </xf>
    <xf numFmtId="181" fontId="4" fillId="0" borderId="34" xfId="0" applyNumberFormat="1" applyFont="1" applyBorder="1">
      <alignment vertical="center"/>
    </xf>
    <xf numFmtId="181" fontId="4" fillId="0" borderId="35" xfId="0" applyNumberFormat="1" applyFont="1" applyBorder="1">
      <alignment vertical="center"/>
    </xf>
    <xf numFmtId="181" fontId="4" fillId="0" borderId="36" xfId="0" applyNumberFormat="1" applyFont="1" applyBorder="1">
      <alignment vertical="center"/>
    </xf>
    <xf numFmtId="181" fontId="4" fillId="0" borderId="28" xfId="0" applyNumberFormat="1" applyFont="1" applyBorder="1">
      <alignment vertical="center"/>
    </xf>
    <xf numFmtId="181" fontId="4" fillId="0" borderId="37" xfId="0" applyNumberFormat="1" applyFont="1" applyBorder="1">
      <alignment vertical="center"/>
    </xf>
    <xf numFmtId="181" fontId="4" fillId="0" borderId="38" xfId="0" applyNumberFormat="1" applyFont="1" applyBorder="1">
      <alignment vertical="center"/>
    </xf>
    <xf numFmtId="181" fontId="4" fillId="0" borderId="39" xfId="0" applyNumberFormat="1" applyFont="1" applyBorder="1">
      <alignment vertical="center"/>
    </xf>
    <xf numFmtId="181" fontId="4" fillId="0" borderId="40" xfId="0" applyNumberFormat="1" applyFont="1" applyBorder="1">
      <alignment vertical="center"/>
    </xf>
    <xf numFmtId="181" fontId="4" fillId="0" borderId="41" xfId="0" applyNumberFormat="1" applyFont="1" applyBorder="1">
      <alignment vertical="center"/>
    </xf>
    <xf numFmtId="0" fontId="4" fillId="0" borderId="21" xfId="0" applyFont="1" applyBorder="1" applyAlignment="1" applyProtection="1">
      <alignment horizontal="left" vertical="center" wrapText="1" indent="1"/>
      <protection locked="0"/>
    </xf>
    <xf numFmtId="0" fontId="4" fillId="6" borderId="42" xfId="0" applyFont="1" applyFill="1" applyBorder="1" applyAlignment="1">
      <alignment horizontal="center" vertical="center" shrinkToFit="1"/>
    </xf>
    <xf numFmtId="181" fontId="4" fillId="0" borderId="43" xfId="0" applyNumberFormat="1" applyFont="1" applyBorder="1">
      <alignment vertical="center"/>
    </xf>
    <xf numFmtId="181" fontId="4" fillId="0" borderId="44" xfId="0" applyNumberFormat="1" applyFont="1" applyBorder="1">
      <alignment vertical="center"/>
    </xf>
    <xf numFmtId="181" fontId="4" fillId="0" borderId="45" xfId="0" applyNumberFormat="1" applyFont="1" applyBorder="1">
      <alignment vertical="center"/>
    </xf>
    <xf numFmtId="0" fontId="17" fillId="0" borderId="0" xfId="0" applyFont="1" applyAlignment="1" applyProtection="1">
      <alignment vertical="center" wrapText="1"/>
      <protection locked="0"/>
    </xf>
    <xf numFmtId="0" fontId="25" fillId="9" borderId="0" xfId="0" applyFont="1" applyFill="1" applyProtection="1">
      <alignment vertical="center"/>
      <protection locked="0"/>
    </xf>
    <xf numFmtId="0" fontId="32" fillId="0" borderId="0" xfId="0" applyFont="1" applyProtection="1">
      <alignment vertical="center"/>
      <protection locked="0"/>
    </xf>
    <xf numFmtId="0" fontId="36" fillId="0" borderId="0" xfId="0" applyFont="1" applyProtection="1">
      <alignment vertical="center"/>
      <protection locked="0"/>
    </xf>
    <xf numFmtId="0" fontId="33" fillId="0" borderId="0" xfId="0" applyFont="1">
      <alignment vertical="center"/>
    </xf>
    <xf numFmtId="0" fontId="34" fillId="0" borderId="0" xfId="5" applyFont="1" applyAlignment="1">
      <alignment vertical="center"/>
    </xf>
    <xf numFmtId="0" fontId="6" fillId="8" borderId="0" xfId="0" applyFont="1" applyFill="1">
      <alignment vertical="center"/>
    </xf>
    <xf numFmtId="0" fontId="4" fillId="0" borderId="0" xfId="0" applyFont="1" applyAlignment="1" applyProtection="1">
      <alignment horizontal="right" vertical="center"/>
      <protection locked="0"/>
    </xf>
    <xf numFmtId="49" fontId="9" fillId="0" borderId="9" xfId="4" applyNumberFormat="1" applyFont="1" applyBorder="1" applyAlignment="1" applyProtection="1">
      <alignment horizontal="center" vertical="center"/>
      <protection locked="0"/>
    </xf>
    <xf numFmtId="49" fontId="5" fillId="0" borderId="13" xfId="4" applyNumberFormat="1" applyFont="1" applyBorder="1" applyAlignment="1" applyProtection="1">
      <alignment horizontal="center" vertical="center"/>
      <protection locked="0"/>
    </xf>
    <xf numFmtId="49" fontId="5" fillId="0" borderId="12" xfId="4" applyNumberFormat="1" applyFont="1" applyBorder="1" applyAlignment="1" applyProtection="1">
      <alignment horizontal="center" vertical="center"/>
      <protection locked="0"/>
    </xf>
    <xf numFmtId="0" fontId="4" fillId="0" borderId="6" xfId="1" applyFont="1" applyBorder="1" applyProtection="1">
      <alignment vertical="center"/>
      <protection locked="0"/>
    </xf>
    <xf numFmtId="0" fontId="35" fillId="0" borderId="0" xfId="1" applyProtection="1">
      <alignment vertical="center"/>
      <protection locked="0"/>
    </xf>
    <xf numFmtId="49" fontId="5" fillId="0" borderId="1" xfId="4" applyNumberFormat="1" applyFont="1" applyBorder="1" applyAlignment="1" applyProtection="1">
      <alignment horizontal="right" vertical="top"/>
      <protection locked="0"/>
    </xf>
    <xf numFmtId="49" fontId="5" fillId="0" borderId="11" xfId="4" applyNumberFormat="1" applyFont="1" applyBorder="1" applyAlignment="1" applyProtection="1">
      <alignment horizontal="center" vertical="center"/>
      <protection locked="0"/>
    </xf>
    <xf numFmtId="49" fontId="5" fillId="0" borderId="9" xfId="4" applyNumberFormat="1" applyFont="1" applyBorder="1" applyAlignment="1" applyProtection="1">
      <alignment horizontal="left" vertical="top"/>
      <protection locked="0"/>
    </xf>
    <xf numFmtId="49" fontId="5" fillId="0" borderId="9" xfId="4" applyNumberFormat="1" applyFont="1" applyBorder="1" applyAlignment="1" applyProtection="1">
      <alignment horizontal="right" vertical="top"/>
      <protection locked="0"/>
    </xf>
    <xf numFmtId="0" fontId="3" fillId="0" borderId="0" xfId="1" applyFont="1" applyProtection="1">
      <alignment vertical="center"/>
      <protection locked="0"/>
    </xf>
    <xf numFmtId="0" fontId="13" fillId="0" borderId="0" xfId="1" applyFont="1" applyProtection="1">
      <alignment vertical="center"/>
      <protection locked="0"/>
    </xf>
    <xf numFmtId="0" fontId="5" fillId="0" borderId="0" xfId="1" applyFont="1" applyAlignment="1" applyProtection="1">
      <alignment horizontal="left" vertical="center"/>
      <protection locked="0"/>
    </xf>
    <xf numFmtId="0" fontId="5" fillId="0" borderId="0" xfId="1" applyFont="1" applyAlignment="1" applyProtection="1">
      <alignment horizontal="center" vertical="center"/>
      <protection locked="0"/>
    </xf>
    <xf numFmtId="0" fontId="16" fillId="0" borderId="0" xfId="6" applyFont="1" applyAlignment="1" applyProtection="1">
      <alignment horizontal="right" vertical="center" indent="1"/>
      <protection locked="0"/>
    </xf>
    <xf numFmtId="178" fontId="3" fillId="0" borderId="0" xfId="4" applyNumberFormat="1" applyFont="1" applyAlignment="1" applyProtection="1">
      <alignment wrapText="1"/>
      <protection locked="0"/>
    </xf>
    <xf numFmtId="177" fontId="13" fillId="0" borderId="0" xfId="4" applyNumberFormat="1" applyFont="1" applyAlignment="1" applyProtection="1">
      <alignment horizontal="center" vertical="center"/>
      <protection locked="0"/>
    </xf>
    <xf numFmtId="49" fontId="5" fillId="0" borderId="0" xfId="4" applyNumberFormat="1" applyFont="1" applyAlignment="1" applyProtection="1">
      <alignment horizontal="left" vertical="top"/>
      <protection locked="0"/>
    </xf>
    <xf numFmtId="49" fontId="5" fillId="0" borderId="27" xfId="4" applyNumberFormat="1" applyFont="1" applyBorder="1" applyAlignment="1" applyProtection="1">
      <alignment horizontal="center" vertical="center" wrapText="1"/>
      <protection locked="0"/>
    </xf>
    <xf numFmtId="49" fontId="5" fillId="0" borderId="8" xfId="4" applyNumberFormat="1" applyFont="1" applyBorder="1" applyAlignment="1" applyProtection="1">
      <alignment horizontal="right" vertical="top"/>
      <protection locked="0"/>
    </xf>
    <xf numFmtId="49" fontId="5" fillId="0" borderId="1" xfId="4" applyNumberFormat="1" applyFont="1" applyBorder="1" applyAlignment="1" applyProtection="1">
      <alignment horizontal="left" vertical="top"/>
      <protection locked="0"/>
    </xf>
    <xf numFmtId="49" fontId="5" fillId="0" borderId="9" xfId="4" applyNumberFormat="1" applyFont="1" applyBorder="1" applyAlignment="1" applyProtection="1">
      <alignment horizontal="center" vertical="center"/>
      <protection locked="0"/>
    </xf>
    <xf numFmtId="49" fontId="5" fillId="0" borderId="14" xfId="4" applyNumberFormat="1" applyFont="1" applyBorder="1" applyAlignment="1" applyProtection="1">
      <alignment horizontal="center" vertical="center"/>
      <protection locked="0"/>
    </xf>
    <xf numFmtId="49" fontId="5" fillId="0" borderId="15" xfId="4" applyNumberFormat="1" applyFont="1" applyBorder="1" applyAlignment="1" applyProtection="1">
      <alignment horizontal="right" vertical="top"/>
      <protection locked="0"/>
    </xf>
    <xf numFmtId="181" fontId="11" fillId="0" borderId="11" xfId="4" applyNumberFormat="1" applyFont="1" applyBorder="1" applyAlignment="1">
      <alignment horizontal="right"/>
    </xf>
    <xf numFmtId="176" fontId="5" fillId="0" borderId="0" xfId="4" applyNumberFormat="1" applyFont="1" applyAlignment="1" applyProtection="1">
      <alignment horizontal="center" vertical="center"/>
      <protection locked="0"/>
    </xf>
    <xf numFmtId="176" fontId="14" fillId="0" borderId="4" xfId="4" applyNumberFormat="1" applyFont="1" applyBorder="1" applyAlignment="1">
      <alignment horizontal="right" vertical="top"/>
    </xf>
    <xf numFmtId="49" fontId="12" fillId="0" borderId="0" xfId="4" applyNumberFormat="1" applyFont="1" applyAlignment="1" applyProtection="1">
      <alignment horizontal="center" vertical="center"/>
      <protection locked="0"/>
    </xf>
    <xf numFmtId="49" fontId="5" fillId="0" borderId="2" xfId="4" applyNumberFormat="1" applyFont="1" applyBorder="1" applyAlignment="1" applyProtection="1">
      <alignment horizontal="center" vertical="center"/>
      <protection locked="0"/>
    </xf>
    <xf numFmtId="176" fontId="14" fillId="0" borderId="2" xfId="4" applyNumberFormat="1" applyFont="1" applyBorder="1" applyAlignment="1">
      <alignment horizontal="center" vertical="center"/>
    </xf>
    <xf numFmtId="176" fontId="5" fillId="0" borderId="7" xfId="4" applyNumberFormat="1" applyFont="1" applyBorder="1" applyAlignment="1" applyProtection="1">
      <alignment horizontal="center" vertical="center"/>
      <protection locked="0"/>
    </xf>
    <xf numFmtId="0" fontId="15" fillId="0" borderId="1" xfId="4" applyFont="1" applyBorder="1" applyAlignment="1" applyProtection="1">
      <alignment horizontal="center" vertical="center"/>
      <protection locked="0"/>
    </xf>
    <xf numFmtId="0" fontId="3" fillId="0" borderId="0" xfId="1" applyFont="1" applyAlignment="1" applyProtection="1">
      <alignment horizontal="left" vertical="top"/>
      <protection locked="0"/>
    </xf>
    <xf numFmtId="0" fontId="13" fillId="3" borderId="0" xfId="4" applyFont="1" applyFill="1" applyAlignment="1" applyProtection="1">
      <alignment wrapText="1"/>
      <protection locked="0"/>
    </xf>
    <xf numFmtId="181" fontId="11" fillId="10" borderId="29" xfId="4" applyNumberFormat="1" applyFont="1" applyFill="1" applyBorder="1" applyAlignment="1" applyProtection="1">
      <alignment horizontal="right"/>
      <protection locked="0"/>
    </xf>
    <xf numFmtId="181" fontId="11" fillId="10" borderId="11" xfId="4" applyNumberFormat="1" applyFont="1" applyFill="1" applyBorder="1" applyAlignment="1" applyProtection="1">
      <alignment horizontal="right"/>
      <protection locked="0"/>
    </xf>
    <xf numFmtId="0" fontId="23" fillId="0" borderId="0" xfId="48" applyFont="1">
      <alignment vertical="center"/>
    </xf>
    <xf numFmtId="0" fontId="23" fillId="0" borderId="10" xfId="48" applyFont="1" applyBorder="1">
      <alignment vertical="center"/>
    </xf>
    <xf numFmtId="0" fontId="4" fillId="0" borderId="15" xfId="0" applyFont="1" applyBorder="1" applyProtection="1">
      <alignment vertical="center"/>
      <protection locked="0"/>
    </xf>
    <xf numFmtId="0" fontId="0" fillId="0" borderId="15" xfId="0" applyBorder="1">
      <alignment vertical="center"/>
    </xf>
    <xf numFmtId="0" fontId="0" fillId="0" borderId="11" xfId="0" applyBorder="1">
      <alignment vertical="center"/>
    </xf>
    <xf numFmtId="0" fontId="8" fillId="0" borderId="0" xfId="0" applyFont="1" applyAlignment="1" applyProtection="1">
      <alignment horizontal="center" vertical="center"/>
      <protection locked="0"/>
    </xf>
    <xf numFmtId="0" fontId="4" fillId="0" borderId="13" xfId="0" applyFont="1" applyBorder="1" applyAlignment="1" applyProtection="1">
      <alignment horizontal="distributed" vertical="center" indent="1"/>
      <protection locked="0"/>
    </xf>
    <xf numFmtId="0" fontId="17" fillId="0" borderId="14" xfId="0" applyFont="1" applyBorder="1" applyAlignment="1" applyProtection="1">
      <alignment horizontal="distributed" vertical="center" indent="1"/>
      <protection locked="0"/>
    </xf>
    <xf numFmtId="49" fontId="4" fillId="0" borderId="13" xfId="1" applyNumberFormat="1" applyFont="1" applyBorder="1" applyAlignment="1" applyProtection="1">
      <alignment horizontal="left" vertical="center" indent="1"/>
      <protection locked="0"/>
    </xf>
    <xf numFmtId="49" fontId="17" fillId="0" borderId="12" xfId="1" applyNumberFormat="1" applyFont="1" applyBorder="1" applyAlignment="1" applyProtection="1">
      <alignment horizontal="left" vertical="center" indent="1"/>
      <protection locked="0"/>
    </xf>
    <xf numFmtId="49" fontId="17" fillId="0" borderId="14" xfId="1" applyNumberFormat="1" applyFont="1" applyBorder="1" applyAlignment="1" applyProtection="1">
      <alignment horizontal="left" vertical="center" indent="1"/>
      <protection locked="0"/>
    </xf>
    <xf numFmtId="0" fontId="4" fillId="0" borderId="1" xfId="0" applyFont="1" applyBorder="1" applyAlignment="1" applyProtection="1">
      <alignment horizontal="distributed" vertical="center" wrapText="1" indent="1"/>
      <protection locked="0"/>
    </xf>
    <xf numFmtId="0" fontId="4" fillId="0" borderId="7" xfId="0" applyFont="1" applyBorder="1" applyAlignment="1" applyProtection="1">
      <alignment horizontal="distributed" vertical="center" indent="1"/>
      <protection locked="0"/>
    </xf>
    <xf numFmtId="0" fontId="4" fillId="0" borderId="2" xfId="0" applyFont="1" applyBorder="1" applyAlignment="1" applyProtection="1">
      <alignment horizontal="right" vertical="center" indent="1"/>
      <protection locked="0"/>
    </xf>
    <xf numFmtId="0" fontId="4" fillId="0" borderId="1" xfId="0" applyFont="1" applyBorder="1" applyAlignment="1" applyProtection="1">
      <alignment horizontal="left" vertical="center"/>
      <protection locked="0"/>
    </xf>
    <xf numFmtId="0" fontId="0" fillId="0" borderId="2" xfId="0" applyBorder="1">
      <alignment vertical="center"/>
    </xf>
    <xf numFmtId="0" fontId="0" fillId="0" borderId="7" xfId="0" applyBorder="1">
      <alignment vertical="center"/>
    </xf>
    <xf numFmtId="0" fontId="4" fillId="0" borderId="13" xfId="0" applyFont="1" applyBorder="1" applyAlignment="1" applyProtection="1">
      <alignment horizontal="distributed" vertical="center" wrapText="1" indent="1"/>
      <protection locked="0"/>
    </xf>
    <xf numFmtId="0" fontId="4" fillId="0" borderId="14" xfId="0" applyFont="1" applyBorder="1" applyAlignment="1" applyProtection="1">
      <alignment horizontal="distributed" vertical="center" wrapText="1" indent="1"/>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distributed" vertical="center" indent="1"/>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2" xfId="0" applyFont="1" applyBorder="1" applyProtection="1">
      <alignment vertical="center"/>
      <protection locked="0"/>
    </xf>
    <xf numFmtId="0" fontId="10" fillId="0" borderId="14" xfId="0" applyFont="1" applyBorder="1" applyProtection="1">
      <alignment vertical="center"/>
      <protection locked="0"/>
    </xf>
    <xf numFmtId="49" fontId="9" fillId="0" borderId="9" xfId="4" applyNumberFormat="1" applyFont="1" applyBorder="1" applyAlignment="1" applyProtection="1">
      <alignment horizontal="center" vertical="center"/>
      <protection locked="0"/>
    </xf>
    <xf numFmtId="0" fontId="9" fillId="0" borderId="11" xfId="0" applyFont="1" applyBorder="1" applyProtection="1">
      <alignment vertical="center"/>
      <protection locked="0"/>
    </xf>
    <xf numFmtId="49" fontId="5" fillId="0" borderId="1" xfId="4" applyNumberFormat="1" applyFont="1" applyBorder="1" applyAlignment="1" applyProtection="1">
      <alignment horizontal="center" vertical="center" wrapText="1"/>
      <protection locked="0"/>
    </xf>
    <xf numFmtId="0" fontId="3" fillId="0" borderId="7" xfId="1" applyFont="1" applyBorder="1" applyProtection="1">
      <alignment vertical="center"/>
      <protection locked="0"/>
    </xf>
    <xf numFmtId="0" fontId="3" fillId="0" borderId="35" xfId="1" applyFont="1" applyBorder="1" applyProtection="1">
      <alignment vertical="center"/>
      <protection locked="0"/>
    </xf>
    <xf numFmtId="0" fontId="3" fillId="0" borderId="26" xfId="1" applyFont="1" applyBorder="1" applyProtection="1">
      <alignment vertical="center"/>
      <protection locked="0"/>
    </xf>
    <xf numFmtId="0" fontId="3" fillId="0" borderId="7" xfId="1" applyFont="1" applyBorder="1" applyAlignment="1" applyProtection="1">
      <alignment horizontal="center" vertical="center"/>
      <protection locked="0"/>
    </xf>
    <xf numFmtId="0" fontId="3" fillId="0" borderId="35" xfId="1" applyFont="1" applyBorder="1" applyAlignment="1" applyProtection="1">
      <alignment horizontal="center" vertical="center"/>
      <protection locked="0"/>
    </xf>
    <xf numFmtId="0" fontId="3" fillId="0" borderId="26" xfId="1" applyFont="1" applyBorder="1" applyAlignment="1" applyProtection="1">
      <alignment horizontal="center" vertical="center"/>
      <protection locked="0"/>
    </xf>
    <xf numFmtId="181" fontId="11" fillId="10" borderId="4" xfId="4" applyNumberFormat="1" applyFont="1" applyFill="1" applyBorder="1" applyAlignment="1" applyProtection="1">
      <alignment horizontal="right"/>
      <protection locked="0"/>
    </xf>
    <xf numFmtId="181" fontId="11" fillId="10" borderId="8" xfId="1" applyNumberFormat="1" applyFont="1" applyFill="1" applyBorder="1" applyAlignment="1" applyProtection="1">
      <alignment horizontal="right"/>
      <protection locked="0"/>
    </xf>
    <xf numFmtId="49" fontId="5" fillId="0" borderId="46" xfId="4" applyNumberFormat="1" applyFont="1" applyBorder="1" applyAlignment="1" applyProtection="1">
      <alignment horizontal="center" vertical="center" wrapText="1"/>
      <protection locked="0"/>
    </xf>
    <xf numFmtId="0" fontId="3" fillId="0" borderId="47" xfId="1" applyFont="1" applyBorder="1" applyAlignment="1" applyProtection="1">
      <alignment horizontal="center" vertical="center"/>
      <protection locked="0"/>
    </xf>
    <xf numFmtId="49" fontId="5" fillId="0" borderId="13" xfId="4" applyNumberFormat="1" applyFont="1" applyBorder="1" applyAlignment="1" applyProtection="1">
      <alignment horizontal="left" vertical="center"/>
      <protection locked="0"/>
    </xf>
    <xf numFmtId="49" fontId="5" fillId="0" borderId="12" xfId="4" applyNumberFormat="1"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49" fontId="5" fillId="0" borderId="13" xfId="4" applyNumberFormat="1" applyFont="1" applyBorder="1" applyAlignment="1" applyProtection="1">
      <alignment horizontal="left" vertical="center" wrapText="1"/>
      <protection locked="0"/>
    </xf>
    <xf numFmtId="49" fontId="5" fillId="0" borderId="12" xfId="4" applyNumberFormat="1" applyFont="1" applyBorder="1" applyAlignment="1" applyProtection="1">
      <alignment horizontal="left" vertical="center" wrapText="1"/>
      <protection locked="0"/>
    </xf>
    <xf numFmtId="49" fontId="9" fillId="0" borderId="9" xfId="4" applyNumberFormat="1" applyFont="1" applyBorder="1" applyAlignment="1" applyProtection="1">
      <alignment horizontal="center" vertical="center" wrapText="1"/>
      <protection locked="0"/>
    </xf>
    <xf numFmtId="49" fontId="5" fillId="0" borderId="13" xfId="4" applyNumberFormat="1" applyFont="1" applyBorder="1" applyAlignment="1" applyProtection="1">
      <alignment horizontal="center" vertical="center"/>
      <protection locked="0"/>
    </xf>
    <xf numFmtId="49" fontId="5" fillId="0" borderId="12" xfId="4" applyNumberFormat="1"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28" fillId="4" borderId="0" xfId="0" applyFont="1" applyFill="1" applyAlignment="1" applyProtection="1">
      <alignment vertical="center" wrapText="1"/>
      <protection locked="0"/>
    </xf>
    <xf numFmtId="0" fontId="29" fillId="0" borderId="0" xfId="0" applyFont="1">
      <alignment vertical="center"/>
    </xf>
    <xf numFmtId="177" fontId="28" fillId="4" borderId="0" xfId="4" applyNumberFormat="1" applyFont="1" applyFill="1" applyAlignment="1" applyProtection="1">
      <alignment vertical="center" wrapText="1"/>
      <protection locked="0"/>
    </xf>
    <xf numFmtId="0" fontId="9" fillId="0" borderId="0" xfId="1" applyFont="1" applyAlignment="1" applyProtection="1">
      <alignment horizontal="right" vertical="center"/>
      <protection locked="0"/>
    </xf>
    <xf numFmtId="0" fontId="35" fillId="0" borderId="0" xfId="1" applyAlignment="1" applyProtection="1">
      <alignment horizontal="right" vertical="center"/>
      <protection locked="0"/>
    </xf>
    <xf numFmtId="177" fontId="11" fillId="0" borderId="0" xfId="4" applyNumberFormat="1" applyFont="1" applyAlignment="1" applyProtection="1">
      <alignment horizontal="center" vertical="center" textRotation="180"/>
      <protection locked="0"/>
    </xf>
    <xf numFmtId="49" fontId="5" fillId="0" borderId="2" xfId="4" applyNumberFormat="1" applyFont="1" applyBorder="1" applyAlignment="1" applyProtection="1">
      <alignment horizontal="left" vertical="top"/>
      <protection locked="0"/>
    </xf>
    <xf numFmtId="0" fontId="3" fillId="0" borderId="2" xfId="1" applyFont="1" applyBorder="1" applyAlignment="1" applyProtection="1">
      <alignment horizontal="left" vertical="top"/>
      <protection locked="0"/>
    </xf>
    <xf numFmtId="0" fontId="24" fillId="10" borderId="0" xfId="1" applyFont="1" applyFill="1" applyAlignment="1" applyProtection="1">
      <alignment horizontal="center" vertical="center"/>
      <protection locked="0"/>
    </xf>
    <xf numFmtId="49" fontId="5" fillId="0" borderId="9" xfId="4" applyNumberFormat="1" applyFont="1" applyBorder="1" applyAlignment="1" applyProtection="1">
      <alignment horizontal="center" vertical="center" wrapText="1"/>
      <protection locked="0"/>
    </xf>
    <xf numFmtId="49" fontId="5" fillId="0" borderId="33" xfId="4" applyNumberFormat="1" applyFont="1" applyBorder="1" applyAlignment="1" applyProtection="1">
      <alignment horizontal="center" vertical="center" wrapText="1"/>
      <protection locked="0"/>
    </xf>
    <xf numFmtId="181" fontId="11" fillId="0" borderId="3" xfId="4" applyNumberFormat="1" applyFont="1" applyBorder="1" applyAlignment="1">
      <alignment horizontal="right"/>
    </xf>
    <xf numFmtId="181" fontId="11" fillId="0" borderId="6" xfId="1" applyNumberFormat="1" applyFont="1" applyBorder="1" applyAlignment="1">
      <alignment horizontal="right"/>
    </xf>
    <xf numFmtId="181" fontId="11" fillId="0" borderId="4" xfId="1" applyNumberFormat="1" applyFont="1" applyBorder="1" applyAlignment="1">
      <alignment horizontal="right"/>
    </xf>
    <xf numFmtId="181" fontId="11" fillId="0" borderId="8" xfId="1" applyNumberFormat="1" applyFont="1" applyBorder="1" applyAlignment="1">
      <alignment horizontal="right"/>
    </xf>
    <xf numFmtId="0" fontId="3" fillId="0" borderId="47" xfId="1" applyFont="1" applyBorder="1" applyAlignment="1" applyProtection="1">
      <alignment horizontal="center" vertical="center" wrapText="1"/>
      <protection locked="0"/>
    </xf>
    <xf numFmtId="0" fontId="8" fillId="0" borderId="0" xfId="0" applyFont="1" applyAlignment="1">
      <alignment horizontal="center" vertical="center"/>
    </xf>
    <xf numFmtId="0" fontId="40" fillId="9" borderId="0" xfId="1" applyFont="1" applyFill="1" applyAlignment="1" applyProtection="1">
      <alignment horizontal="center" vertical="center"/>
      <protection locked="0"/>
    </xf>
    <xf numFmtId="181" fontId="4" fillId="0" borderId="34" xfId="0" applyNumberFormat="1" applyFont="1" applyBorder="1">
      <alignment vertical="center"/>
    </xf>
    <xf numFmtId="181" fontId="4" fillId="0" borderId="48" xfId="0" applyNumberFormat="1" applyFont="1" applyBorder="1">
      <alignment vertical="center"/>
    </xf>
    <xf numFmtId="181" fontId="4" fillId="0" borderId="49" xfId="0" applyNumberFormat="1" applyFont="1" applyBorder="1">
      <alignment vertical="center"/>
    </xf>
    <xf numFmtId="49" fontId="4" fillId="0" borderId="31" xfId="0" applyNumberFormat="1" applyFont="1" applyBorder="1">
      <alignment vertical="center"/>
    </xf>
    <xf numFmtId="0" fontId="4" fillId="0" borderId="53" xfId="0" applyFont="1" applyBorder="1">
      <alignment vertical="center"/>
    </xf>
    <xf numFmtId="0" fontId="4" fillId="0" borderId="54" xfId="0" applyFont="1" applyBorder="1">
      <alignment vertical="center"/>
    </xf>
    <xf numFmtId="0" fontId="4" fillId="6" borderId="17" xfId="0" applyFont="1" applyFill="1" applyBorder="1" applyAlignment="1" applyProtection="1">
      <alignment horizontal="center" vertical="center"/>
      <protection locked="0"/>
    </xf>
    <xf numFmtId="0" fontId="4" fillId="6" borderId="19"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49" fontId="4" fillId="0" borderId="13" xfId="0" applyNumberFormat="1" applyFont="1" applyBorder="1">
      <alignment vertical="center"/>
    </xf>
    <xf numFmtId="0" fontId="4" fillId="0" borderId="12" xfId="0" applyFont="1" applyBorder="1">
      <alignment vertical="center"/>
    </xf>
    <xf numFmtId="0" fontId="4" fillId="0" borderId="50" xfId="0" applyFont="1" applyBorder="1">
      <alignment vertical="center"/>
    </xf>
    <xf numFmtId="181" fontId="4" fillId="0" borderId="40" xfId="0" applyNumberFormat="1" applyFont="1" applyBorder="1">
      <alignment vertical="center"/>
    </xf>
    <xf numFmtId="181" fontId="4" fillId="0" borderId="51" xfId="0" applyNumberFormat="1" applyFont="1" applyBorder="1">
      <alignment vertical="center"/>
    </xf>
    <xf numFmtId="181" fontId="4" fillId="0" borderId="52" xfId="0" applyNumberFormat="1" applyFont="1" applyBorder="1">
      <alignment vertical="center"/>
    </xf>
    <xf numFmtId="49" fontId="4" fillId="0" borderId="55" xfId="0" applyNumberFormat="1" applyFont="1" applyBorder="1">
      <alignment vertical="center"/>
    </xf>
    <xf numFmtId="0" fontId="4" fillId="0" borderId="56" xfId="0" applyFont="1" applyBorder="1">
      <alignment vertical="center"/>
    </xf>
    <xf numFmtId="0" fontId="4" fillId="0" borderId="57" xfId="0" applyFont="1" applyBorder="1">
      <alignment vertical="center"/>
    </xf>
    <xf numFmtId="0" fontId="4" fillId="5" borderId="31" xfId="0" applyFont="1" applyFill="1" applyBorder="1" applyAlignment="1" applyProtection="1">
      <alignment horizontal="center" vertical="center"/>
      <protection locked="0"/>
    </xf>
    <xf numFmtId="0" fontId="4" fillId="5" borderId="53" xfId="0" applyFont="1" applyFill="1" applyBorder="1" applyAlignment="1" applyProtection="1">
      <alignment horizontal="center" vertical="center"/>
      <protection locked="0"/>
    </xf>
    <xf numFmtId="0" fontId="4" fillId="5" borderId="54" xfId="0" applyFont="1" applyFill="1" applyBorder="1" applyAlignment="1" applyProtection="1">
      <alignment horizontal="center" vertical="center"/>
      <protection locked="0"/>
    </xf>
    <xf numFmtId="181" fontId="4" fillId="0" borderId="35" xfId="0" applyNumberFormat="1" applyFont="1" applyBorder="1">
      <alignment vertical="center"/>
    </xf>
    <xf numFmtId="181" fontId="4" fillId="0" borderId="58" xfId="0" applyNumberFormat="1" applyFont="1" applyBorder="1">
      <alignment vertical="center"/>
    </xf>
    <xf numFmtId="181" fontId="4" fillId="0" borderId="59" xfId="0" applyNumberFormat="1" applyFont="1" applyBorder="1">
      <alignment vertical="center"/>
    </xf>
    <xf numFmtId="182" fontId="4" fillId="0" borderId="0" xfId="1" applyNumberFormat="1" applyFont="1" applyFill="1" applyAlignment="1" applyProtection="1">
      <alignment horizontal="right" vertical="center"/>
      <protection locked="0"/>
    </xf>
    <xf numFmtId="182" fontId="4" fillId="0" borderId="6" xfId="1" applyNumberFormat="1" applyFont="1" applyFill="1" applyBorder="1" applyAlignment="1" applyProtection="1">
      <alignment horizontal="right" vertical="center"/>
      <protection locked="0"/>
    </xf>
    <xf numFmtId="0" fontId="4" fillId="0" borderId="0" xfId="1" applyFont="1" applyFill="1" applyAlignment="1" applyProtection="1">
      <alignment horizontal="left" vertical="center" indent="1"/>
      <protection locked="0"/>
    </xf>
    <xf numFmtId="0" fontId="4" fillId="0" borderId="6" xfId="1" applyFont="1" applyFill="1" applyBorder="1" applyAlignment="1" applyProtection="1">
      <alignment horizontal="left" vertical="center" indent="1"/>
      <protection locked="0"/>
    </xf>
    <xf numFmtId="49" fontId="4" fillId="0" borderId="13" xfId="1" applyNumberFormat="1" applyFont="1" applyFill="1" applyBorder="1" applyAlignment="1" applyProtection="1">
      <alignment horizontal="left" vertical="center" indent="1"/>
      <protection locked="0"/>
    </xf>
    <xf numFmtId="49" fontId="17" fillId="0" borderId="12" xfId="1" applyNumberFormat="1" applyFont="1" applyFill="1" applyBorder="1" applyAlignment="1" applyProtection="1">
      <alignment horizontal="left" vertical="center" indent="1"/>
      <protection locked="0"/>
    </xf>
    <xf numFmtId="49" fontId="17" fillId="0" borderId="14" xfId="1" applyNumberFormat="1" applyFont="1" applyFill="1" applyBorder="1" applyAlignment="1" applyProtection="1">
      <alignment horizontal="left" vertical="center" indent="1"/>
      <protection locked="0"/>
    </xf>
  </cellXfs>
  <cellStyles count="53">
    <cellStyle name="20% - アクセント 1 2" xfId="8" xr:uid="{0FC5E6E1-0249-43B5-A8AD-1A7A042A4EBD}"/>
    <cellStyle name="20% - アクセント 2 2" xfId="9" xr:uid="{048BA076-2782-4801-A0D9-6386A523919C}"/>
    <cellStyle name="20% - アクセント 3 2" xfId="10" xr:uid="{F4C47976-ABB5-447D-87DC-DF9DC99B44DD}"/>
    <cellStyle name="20% - アクセント 4 2" xfId="11" xr:uid="{CF853949-F4AD-4925-BAFC-D27F6B02495E}"/>
    <cellStyle name="20% - アクセント 5 2" xfId="12" xr:uid="{C7440C53-7408-42D3-AEC3-FF3AA4C13924}"/>
    <cellStyle name="20% - アクセント 6 2" xfId="13" xr:uid="{EE120647-44F9-43AF-9949-F27ACC7CFF50}"/>
    <cellStyle name="40% - アクセント 1 2" xfId="14" xr:uid="{E1BC39B0-7C81-4B13-8C07-C7C6877BD160}"/>
    <cellStyle name="40% - アクセント 2 2" xfId="15" xr:uid="{DCED8A9A-89FF-4896-8C22-0D426CAB058E}"/>
    <cellStyle name="40% - アクセント 3 2" xfId="16" xr:uid="{9BBA0E2A-6C9B-4B3D-9252-B2923B26BD9E}"/>
    <cellStyle name="40% - アクセント 4 2" xfId="17" xr:uid="{725D1A80-4003-4F5B-9769-03A1E377B80B}"/>
    <cellStyle name="40% - アクセント 5 2" xfId="18" xr:uid="{F87F3E4A-3207-463A-ABF2-42A4A6D88BCA}"/>
    <cellStyle name="40% - アクセント 6 2" xfId="19" xr:uid="{7D0C1A6C-384D-4BB6-ADAC-480FC0D63649}"/>
    <cellStyle name="60% - アクセント 1 2" xfId="20" xr:uid="{7097EFC3-0758-477C-99EC-7704CCCB5FED}"/>
    <cellStyle name="60% - アクセント 2 2" xfId="21" xr:uid="{3E031C7A-6D5E-492C-A9DA-33748418A84E}"/>
    <cellStyle name="60% - アクセント 3 2" xfId="22" xr:uid="{4C6CE35C-9B43-4B58-BF3F-E8DCD23FEDFA}"/>
    <cellStyle name="60% - アクセント 4 2" xfId="23" xr:uid="{28B0D271-AA69-49D3-A920-D6D2108EC851}"/>
    <cellStyle name="60% - アクセント 5 2" xfId="24" xr:uid="{C3E5DE55-C611-4C3A-87F5-AD345670B65C}"/>
    <cellStyle name="60% - アクセント 6 2" xfId="25" xr:uid="{3CB8B5A6-7741-4FEB-BD93-387ADAB306ED}"/>
    <cellStyle name="アクセント 1 2" xfId="26" xr:uid="{8E86D51B-634E-43E8-9AC8-813F44EC7D3C}"/>
    <cellStyle name="アクセント 2 2" xfId="27" xr:uid="{4A499802-1E6E-4A9D-9600-37CE593CE2AA}"/>
    <cellStyle name="アクセント 3 2" xfId="28" xr:uid="{9858FDEC-4A49-40A5-82C6-D19F98D5C237}"/>
    <cellStyle name="アクセント 4 2" xfId="29" xr:uid="{26451098-438F-411A-A4B1-EB1FF41CDC5B}"/>
    <cellStyle name="アクセント 5 2" xfId="30" xr:uid="{4D1904B0-D0D5-4589-8B26-E3FE9FF9B3E9}"/>
    <cellStyle name="アクセント 6 2" xfId="31" xr:uid="{3BE5EF7A-D388-466E-B158-28390B1A3823}"/>
    <cellStyle name="タイトル 2" xfId="32" xr:uid="{96636010-E636-41B9-8DF0-F16D002FB4D8}"/>
    <cellStyle name="チェック セル 2" xfId="33" xr:uid="{23979B5A-A139-4583-9651-1E9AB5EF72A8}"/>
    <cellStyle name="どちらでもない 2" xfId="34" xr:uid="{70FC4CBE-B73D-418C-ACD2-759382957562}"/>
    <cellStyle name="メモ 2" xfId="35" xr:uid="{284CF3D8-1E40-40AA-A041-0D62F830DDE4}"/>
    <cellStyle name="リンク セル 2" xfId="36" xr:uid="{E71B92B7-770C-44E7-AB2E-5C117C13D3C3}"/>
    <cellStyle name="悪い 2" xfId="37" xr:uid="{24BB2960-3B5C-46CB-B891-684F92E1C355}"/>
    <cellStyle name="計算 2" xfId="38" xr:uid="{2A328B4D-7128-42B3-8821-C8BF854BB96E}"/>
    <cellStyle name="警告文 2" xfId="39" xr:uid="{2A55AC1F-831A-48B0-8929-5DA6BB186EC4}"/>
    <cellStyle name="見出し 1 2" xfId="40" xr:uid="{7FEDA398-C187-4F9C-988F-8E732B810A41}"/>
    <cellStyle name="見出し 2 2" xfId="41" xr:uid="{8B559127-BE3E-43A8-919D-A65B5198376C}"/>
    <cellStyle name="見出し 3 2" xfId="42" xr:uid="{78E19E5C-6113-476C-84BA-2493338C811C}"/>
    <cellStyle name="見出し 4 2" xfId="43" xr:uid="{561CB005-2712-45DC-AFBE-4D8300D6AA43}"/>
    <cellStyle name="集計 2" xfId="44" xr:uid="{FCDF053A-6D09-4F39-AA14-CAC0D5187141}"/>
    <cellStyle name="出力 2" xfId="45" xr:uid="{88126299-FCEB-45F1-82D3-3E962A5116EC}"/>
    <cellStyle name="説明文 2" xfId="46" xr:uid="{A1322A80-CE0D-44BD-BDCA-1EC88EEF9721}"/>
    <cellStyle name="入力 2" xfId="47" xr:uid="{8600281D-700F-400F-980E-DFA4B7D14BB6}"/>
    <cellStyle name="標準" xfId="0" builtinId="0"/>
    <cellStyle name="標準 2" xfId="1" xr:uid="{00000000-0005-0000-0000-000001000000}"/>
    <cellStyle name="標準 2 2" xfId="6" xr:uid="{00000000-0005-0000-0000-000002000000}"/>
    <cellStyle name="標準 2 3" xfId="48" xr:uid="{45BFA503-7DAE-4D38-801D-E659A1849449}"/>
    <cellStyle name="標準 2_産業廃棄物 -   kannsei じっけん" xfId="2" xr:uid="{00000000-0005-0000-0000-000003000000}"/>
    <cellStyle name="標準 3" xfId="3" xr:uid="{00000000-0005-0000-0000-000004000000}"/>
    <cellStyle name="標準 3 2" xfId="52" xr:uid="{AA4E4F3E-3F45-4330-8D44-14054CB88369}"/>
    <cellStyle name="標準 3 3" xfId="50" xr:uid="{E46451CC-5652-4C9E-87A4-A95D525ACAFA}"/>
    <cellStyle name="標準 4" xfId="51" xr:uid="{B0EB5AD5-DA25-4FB6-A15A-DD8E12FF9656}"/>
    <cellStyle name="標準 5" xfId="7" xr:uid="{A2368BD5-3636-494D-8735-A58C2097159C}"/>
    <cellStyle name="標準_【様式-A】産業廃棄物処理計画実施状況報告書" xfId="4" xr:uid="{00000000-0005-0000-0000-000005000000}"/>
    <cellStyle name="標準_実績報告鏡" xfId="5" xr:uid="{00000000-0005-0000-0000-000006000000}"/>
    <cellStyle name="良い 2" xfId="49" xr:uid="{AC5F00E0-5A96-4DDE-AC90-F543E5758EC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38100</xdr:colOff>
      <xdr:row>20</xdr:row>
      <xdr:rowOff>251460</xdr:rowOff>
    </xdr:from>
    <xdr:to>
      <xdr:col>8</xdr:col>
      <xdr:colOff>495300</xdr:colOff>
      <xdr:row>25</xdr:row>
      <xdr:rowOff>708660</xdr:rowOff>
    </xdr:to>
    <xdr:sp macro="" textlink="">
      <xdr:nvSpPr>
        <xdr:cNvPr id="8207" name="AutoShape 1">
          <a:extLst>
            <a:ext uri="{FF2B5EF4-FFF2-40B4-BE49-F238E27FC236}">
              <a16:creationId xmlns:a16="http://schemas.microsoft.com/office/drawing/2014/main" id="{4C919F52-9C99-D49A-A1D4-C1A626C43B47}"/>
            </a:ext>
          </a:extLst>
        </xdr:cNvPr>
        <xdr:cNvSpPr>
          <a:spLocks/>
        </xdr:cNvSpPr>
      </xdr:nvSpPr>
      <xdr:spPr bwMode="auto">
        <a:xfrm>
          <a:off x="7315200" y="7452360"/>
          <a:ext cx="457200" cy="2773680"/>
        </a:xfrm>
        <a:prstGeom prst="rightBrace">
          <a:avLst>
            <a:gd name="adj1" fmla="val 65806"/>
            <a:gd name="adj2" fmla="val 47171"/>
          </a:avLst>
        </a:prstGeom>
        <a:noFill/>
        <a:ln w="190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571500</xdr:colOff>
      <xdr:row>23</xdr:row>
      <xdr:rowOff>33617</xdr:rowOff>
    </xdr:from>
    <xdr:ext cx="7678577" cy="492571"/>
    <xdr:sp macro="" textlink="">
      <xdr:nvSpPr>
        <xdr:cNvPr id="3" name="テキスト ボックス 2">
          <a:extLst>
            <a:ext uri="{FF2B5EF4-FFF2-40B4-BE49-F238E27FC236}">
              <a16:creationId xmlns:a16="http://schemas.microsoft.com/office/drawing/2014/main" id="{474D411D-78FB-4E4F-A1C1-26807CCC3A99}"/>
            </a:ext>
          </a:extLst>
        </xdr:cNvPr>
        <xdr:cNvSpPr txBox="1"/>
      </xdr:nvSpPr>
      <xdr:spPr>
        <a:xfrm>
          <a:off x="8079441" y="8527676"/>
          <a:ext cx="7678577" cy="492571"/>
        </a:xfrm>
        <a:prstGeom prst="rect">
          <a:avLst/>
        </a:prstGeom>
        <a:solidFill>
          <a:srgbClr val="FFFFCC"/>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Ｐゴシック" panose="020B0600070205080204" pitchFamily="50" charset="-128"/>
              <a:ea typeface="ＭＳ Ｐゴシック" panose="020B0600070205080204" pitchFamily="50" charset="-128"/>
            </a:rPr>
            <a:t>令和</a:t>
          </a:r>
          <a:r>
            <a:rPr kumimoji="1" lang="en-US" altLang="ja-JP" sz="1200">
              <a:latin typeface="ＭＳ Ｐゴシック" panose="020B0600070205080204" pitchFamily="50" charset="-128"/>
              <a:ea typeface="ＭＳ Ｐゴシック" panose="020B0600070205080204" pitchFamily="50" charset="-128"/>
            </a:rPr>
            <a:t>4</a:t>
          </a:r>
          <a:r>
            <a:rPr kumimoji="1" lang="ja-JP" altLang="en-US" sz="1200">
              <a:latin typeface="ＭＳ Ｐゴシック" panose="020B0600070205080204" pitchFamily="50" charset="-128"/>
              <a:ea typeface="ＭＳ Ｐゴシック" panose="020B0600070205080204" pitchFamily="50" charset="-128"/>
            </a:rPr>
            <a:t>年度に提出した「産業廃棄物処理計画書」に記載した、すべての産業廃棄物の量の合計値を入力してください。</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単位（トン）は自動入力されますので、「数値のみ」を入力してください。</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26</xdr:col>
      <xdr:colOff>27214</xdr:colOff>
      <xdr:row>5</xdr:row>
      <xdr:rowOff>81643</xdr:rowOff>
    </xdr:from>
    <xdr:ext cx="4663905" cy="292452"/>
    <xdr:sp macro="" textlink="">
      <xdr:nvSpPr>
        <xdr:cNvPr id="2" name="テキスト ボックス 1">
          <a:extLst>
            <a:ext uri="{FF2B5EF4-FFF2-40B4-BE49-F238E27FC236}">
              <a16:creationId xmlns:a16="http://schemas.microsoft.com/office/drawing/2014/main" id="{45F230D6-82A3-4283-9CD3-970A2F6A8094}"/>
            </a:ext>
          </a:extLst>
        </xdr:cNvPr>
        <xdr:cNvSpPr txBox="1"/>
      </xdr:nvSpPr>
      <xdr:spPr>
        <a:xfrm>
          <a:off x="18103759" y="1940923"/>
          <a:ext cx="4663905" cy="292452"/>
        </a:xfrm>
        <a:prstGeom prst="rect">
          <a:avLst/>
        </a:prstGeom>
        <a:solidFill>
          <a:srgbClr val="FFFFCC"/>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Ｐゴシック" panose="020B0600070205080204" pitchFamily="50" charset="-128"/>
              <a:ea typeface="ＭＳ Ｐゴシック" panose="020B0600070205080204" pitchFamily="50" charset="-128"/>
            </a:rPr>
            <a:t>単位（トン）は自動入力されますので、「数値のみ」を入力してください。</a:t>
          </a:r>
        </a:p>
      </xdr:txBody>
    </xdr:sp>
    <xdr:clientData/>
  </xdr:oneCellAnchor>
  <xdr:twoCellAnchor>
    <xdr:from>
      <xdr:col>8</xdr:col>
      <xdr:colOff>34399</xdr:colOff>
      <xdr:row>10</xdr:row>
      <xdr:rowOff>559147</xdr:rowOff>
    </xdr:from>
    <xdr:to>
      <xdr:col>8</xdr:col>
      <xdr:colOff>322123</xdr:colOff>
      <xdr:row>11</xdr:row>
      <xdr:rowOff>311497</xdr:rowOff>
    </xdr:to>
    <xdr:sp macro="" textlink="">
      <xdr:nvSpPr>
        <xdr:cNvPr id="3" name="Rectangle 2">
          <a:extLst>
            <a:ext uri="{FF2B5EF4-FFF2-40B4-BE49-F238E27FC236}">
              <a16:creationId xmlns:a16="http://schemas.microsoft.com/office/drawing/2014/main" id="{0E3774F4-B7DE-49DD-8115-A9D55FAAE8C6}"/>
            </a:ext>
          </a:extLst>
        </xdr:cNvPr>
        <xdr:cNvSpPr>
          <a:spLocks noChangeArrowheads="1"/>
        </xdr:cNvSpPr>
      </xdr:nvSpPr>
      <xdr:spPr bwMode="auto">
        <a:xfrm>
          <a:off x="5425549" y="4679662"/>
          <a:ext cx="291534" cy="32956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11</xdr:col>
      <xdr:colOff>44450</xdr:colOff>
      <xdr:row>8</xdr:row>
      <xdr:rowOff>19050</xdr:rowOff>
    </xdr:from>
    <xdr:to>
      <xdr:col>12</xdr:col>
      <xdr:colOff>47444</xdr:colOff>
      <xdr:row>8</xdr:row>
      <xdr:rowOff>342900</xdr:rowOff>
    </xdr:to>
    <xdr:sp macro="" textlink="">
      <xdr:nvSpPr>
        <xdr:cNvPr id="4" name="Rectangle 3">
          <a:extLst>
            <a:ext uri="{FF2B5EF4-FFF2-40B4-BE49-F238E27FC236}">
              <a16:creationId xmlns:a16="http://schemas.microsoft.com/office/drawing/2014/main" id="{7E452F01-1474-4D0B-AE29-BC32A544B4CE}"/>
            </a:ext>
          </a:extLst>
        </xdr:cNvPr>
        <xdr:cNvSpPr>
          <a:spLocks noChangeArrowheads="1"/>
        </xdr:cNvSpPr>
      </xdr:nvSpPr>
      <xdr:spPr bwMode="auto">
        <a:xfrm>
          <a:off x="7456805" y="3129915"/>
          <a:ext cx="29826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11</xdr:col>
      <xdr:colOff>17780</xdr:colOff>
      <xdr:row>11</xdr:row>
      <xdr:rowOff>0</xdr:rowOff>
    </xdr:from>
    <xdr:to>
      <xdr:col>12</xdr:col>
      <xdr:colOff>20774</xdr:colOff>
      <xdr:row>11</xdr:row>
      <xdr:rowOff>323850</xdr:rowOff>
    </xdr:to>
    <xdr:sp macro="" textlink="">
      <xdr:nvSpPr>
        <xdr:cNvPr id="5" name="Rectangle 7">
          <a:extLst>
            <a:ext uri="{FF2B5EF4-FFF2-40B4-BE49-F238E27FC236}">
              <a16:creationId xmlns:a16="http://schemas.microsoft.com/office/drawing/2014/main" id="{4D0A899A-1C7B-43DC-92A7-06E5B4953B3D}"/>
            </a:ext>
          </a:extLst>
        </xdr:cNvPr>
        <xdr:cNvSpPr>
          <a:spLocks noChangeArrowheads="1"/>
        </xdr:cNvSpPr>
      </xdr:nvSpPr>
      <xdr:spPr bwMode="auto">
        <a:xfrm>
          <a:off x="7432040" y="4695825"/>
          <a:ext cx="290649"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18</xdr:col>
      <xdr:colOff>12700</xdr:colOff>
      <xdr:row>22</xdr:row>
      <xdr:rowOff>9525</xdr:rowOff>
    </xdr:from>
    <xdr:to>
      <xdr:col>18</xdr:col>
      <xdr:colOff>325120</xdr:colOff>
      <xdr:row>22</xdr:row>
      <xdr:rowOff>333375</xdr:rowOff>
    </xdr:to>
    <xdr:sp macro="" textlink="">
      <xdr:nvSpPr>
        <xdr:cNvPr id="6" name="Rectangle 8">
          <a:extLst>
            <a:ext uri="{FF2B5EF4-FFF2-40B4-BE49-F238E27FC236}">
              <a16:creationId xmlns:a16="http://schemas.microsoft.com/office/drawing/2014/main" id="{4E4AD3B8-EDD7-41EC-AACF-CD9517F24E4A}"/>
            </a:ext>
          </a:extLst>
        </xdr:cNvPr>
        <xdr:cNvSpPr>
          <a:spLocks noChangeArrowheads="1"/>
        </xdr:cNvSpPr>
      </xdr:nvSpPr>
      <xdr:spPr bwMode="auto">
        <a:xfrm>
          <a:off x="12256135" y="10993755"/>
          <a:ext cx="304800"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11</xdr:col>
      <xdr:colOff>6350</xdr:colOff>
      <xdr:row>14</xdr:row>
      <xdr:rowOff>19050</xdr:rowOff>
    </xdr:from>
    <xdr:to>
      <xdr:col>12</xdr:col>
      <xdr:colOff>9344</xdr:colOff>
      <xdr:row>14</xdr:row>
      <xdr:rowOff>342900</xdr:rowOff>
    </xdr:to>
    <xdr:sp macro="" textlink="">
      <xdr:nvSpPr>
        <xdr:cNvPr id="7" name="Rectangle 9">
          <a:extLst>
            <a:ext uri="{FF2B5EF4-FFF2-40B4-BE49-F238E27FC236}">
              <a16:creationId xmlns:a16="http://schemas.microsoft.com/office/drawing/2014/main" id="{45BF66C9-E95A-41CC-A2A8-30BE8AC0E2A5}"/>
            </a:ext>
          </a:extLst>
        </xdr:cNvPr>
        <xdr:cNvSpPr>
          <a:spLocks noChangeArrowheads="1"/>
        </xdr:cNvSpPr>
      </xdr:nvSpPr>
      <xdr:spPr bwMode="auto">
        <a:xfrm>
          <a:off x="7418705" y="6425565"/>
          <a:ext cx="29826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18</xdr:col>
      <xdr:colOff>22225</xdr:colOff>
      <xdr:row>18</xdr:row>
      <xdr:rowOff>40005</xdr:rowOff>
    </xdr:from>
    <xdr:to>
      <xdr:col>18</xdr:col>
      <xdr:colOff>334645</xdr:colOff>
      <xdr:row>18</xdr:row>
      <xdr:rowOff>363855</xdr:rowOff>
    </xdr:to>
    <xdr:sp macro="" textlink="">
      <xdr:nvSpPr>
        <xdr:cNvPr id="8" name="Rectangle 10">
          <a:extLst>
            <a:ext uri="{FF2B5EF4-FFF2-40B4-BE49-F238E27FC236}">
              <a16:creationId xmlns:a16="http://schemas.microsoft.com/office/drawing/2014/main" id="{A30E0D18-F2DF-49D4-9385-31612C134C8F}"/>
            </a:ext>
          </a:extLst>
        </xdr:cNvPr>
        <xdr:cNvSpPr>
          <a:spLocks noChangeArrowheads="1"/>
        </xdr:cNvSpPr>
      </xdr:nvSpPr>
      <xdr:spPr bwMode="auto">
        <a:xfrm>
          <a:off x="12258040" y="8736330"/>
          <a:ext cx="31432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22</xdr:col>
      <xdr:colOff>15875</xdr:colOff>
      <xdr:row>21</xdr:row>
      <xdr:rowOff>38100</xdr:rowOff>
    </xdr:from>
    <xdr:to>
      <xdr:col>22</xdr:col>
      <xdr:colOff>320675</xdr:colOff>
      <xdr:row>21</xdr:row>
      <xdr:rowOff>354419</xdr:rowOff>
    </xdr:to>
    <xdr:sp macro="" textlink="">
      <xdr:nvSpPr>
        <xdr:cNvPr id="9" name="Rectangle 11">
          <a:extLst>
            <a:ext uri="{FF2B5EF4-FFF2-40B4-BE49-F238E27FC236}">
              <a16:creationId xmlns:a16="http://schemas.microsoft.com/office/drawing/2014/main" id="{1F38B393-DA5B-44AF-A26E-D587C691A56D}"/>
            </a:ext>
          </a:extLst>
        </xdr:cNvPr>
        <xdr:cNvSpPr>
          <a:spLocks noChangeArrowheads="1"/>
        </xdr:cNvSpPr>
      </xdr:nvSpPr>
      <xdr:spPr bwMode="auto">
        <a:xfrm>
          <a:off x="14821535" y="10448925"/>
          <a:ext cx="304800" cy="32012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22</xdr:col>
      <xdr:colOff>27305</xdr:colOff>
      <xdr:row>17</xdr:row>
      <xdr:rowOff>38100</xdr:rowOff>
    </xdr:from>
    <xdr:to>
      <xdr:col>22</xdr:col>
      <xdr:colOff>332105</xdr:colOff>
      <xdr:row>17</xdr:row>
      <xdr:rowOff>361950</xdr:rowOff>
    </xdr:to>
    <xdr:sp macro="" textlink="">
      <xdr:nvSpPr>
        <xdr:cNvPr id="10" name="Rectangle 12">
          <a:extLst>
            <a:ext uri="{FF2B5EF4-FFF2-40B4-BE49-F238E27FC236}">
              <a16:creationId xmlns:a16="http://schemas.microsoft.com/office/drawing/2014/main" id="{DCCAEE6B-6389-477A-8CC1-5235F22E583C}"/>
            </a:ext>
          </a:extLst>
        </xdr:cNvPr>
        <xdr:cNvSpPr>
          <a:spLocks noChangeArrowheads="1"/>
        </xdr:cNvSpPr>
      </xdr:nvSpPr>
      <xdr:spPr bwMode="auto">
        <a:xfrm>
          <a:off x="14827250" y="8162925"/>
          <a:ext cx="304800"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21</xdr:col>
      <xdr:colOff>341457</xdr:colOff>
      <xdr:row>14</xdr:row>
      <xdr:rowOff>55418</xdr:rowOff>
    </xdr:from>
    <xdr:to>
      <xdr:col>22</xdr:col>
      <xdr:colOff>276392</xdr:colOff>
      <xdr:row>14</xdr:row>
      <xdr:rowOff>379268</xdr:rowOff>
    </xdr:to>
    <xdr:sp macro="" textlink="">
      <xdr:nvSpPr>
        <xdr:cNvPr id="11" name="Rectangle 13">
          <a:extLst>
            <a:ext uri="{FF2B5EF4-FFF2-40B4-BE49-F238E27FC236}">
              <a16:creationId xmlns:a16="http://schemas.microsoft.com/office/drawing/2014/main" id="{102E0635-43DB-4F9E-B80E-9F6D047D605E}"/>
            </a:ext>
          </a:extLst>
        </xdr:cNvPr>
        <xdr:cNvSpPr>
          <a:spLocks noChangeArrowheads="1"/>
        </xdr:cNvSpPr>
      </xdr:nvSpPr>
      <xdr:spPr bwMode="auto">
        <a:xfrm>
          <a:off x="14790882" y="6469553"/>
          <a:ext cx="28926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18</xdr:col>
      <xdr:colOff>22225</xdr:colOff>
      <xdr:row>8</xdr:row>
      <xdr:rowOff>19050</xdr:rowOff>
    </xdr:from>
    <xdr:to>
      <xdr:col>18</xdr:col>
      <xdr:colOff>334645</xdr:colOff>
      <xdr:row>8</xdr:row>
      <xdr:rowOff>342900</xdr:rowOff>
    </xdr:to>
    <xdr:sp macro="" textlink="">
      <xdr:nvSpPr>
        <xdr:cNvPr id="12" name="Rectangle 14">
          <a:extLst>
            <a:ext uri="{FF2B5EF4-FFF2-40B4-BE49-F238E27FC236}">
              <a16:creationId xmlns:a16="http://schemas.microsoft.com/office/drawing/2014/main" id="{38EE2BC4-EA75-433A-8476-545FC698DF2A}"/>
            </a:ext>
          </a:extLst>
        </xdr:cNvPr>
        <xdr:cNvSpPr>
          <a:spLocks noChangeArrowheads="1"/>
        </xdr:cNvSpPr>
      </xdr:nvSpPr>
      <xdr:spPr bwMode="auto">
        <a:xfrm>
          <a:off x="12258040" y="3129915"/>
          <a:ext cx="314325"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18</xdr:col>
      <xdr:colOff>3175</xdr:colOff>
      <xdr:row>14</xdr:row>
      <xdr:rowOff>30307</xdr:rowOff>
    </xdr:from>
    <xdr:to>
      <xdr:col>18</xdr:col>
      <xdr:colOff>315595</xdr:colOff>
      <xdr:row>14</xdr:row>
      <xdr:rowOff>354157</xdr:rowOff>
    </xdr:to>
    <xdr:sp macro="" textlink="">
      <xdr:nvSpPr>
        <xdr:cNvPr id="13" name="Rectangle 15">
          <a:extLst>
            <a:ext uri="{FF2B5EF4-FFF2-40B4-BE49-F238E27FC236}">
              <a16:creationId xmlns:a16="http://schemas.microsoft.com/office/drawing/2014/main" id="{01AFA2E1-FEE3-4667-9B94-A3AC20A2B859}"/>
            </a:ext>
          </a:extLst>
        </xdr:cNvPr>
        <xdr:cNvSpPr>
          <a:spLocks noChangeArrowheads="1"/>
        </xdr:cNvSpPr>
      </xdr:nvSpPr>
      <xdr:spPr bwMode="auto">
        <a:xfrm>
          <a:off x="12242800" y="6438727"/>
          <a:ext cx="314325"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33655</xdr:colOff>
      <xdr:row>14</xdr:row>
      <xdr:rowOff>38100</xdr:rowOff>
    </xdr:from>
    <xdr:to>
      <xdr:col>15</xdr:col>
      <xdr:colOff>346075</xdr:colOff>
      <xdr:row>14</xdr:row>
      <xdr:rowOff>354419</xdr:rowOff>
    </xdr:to>
    <xdr:sp macro="" textlink="">
      <xdr:nvSpPr>
        <xdr:cNvPr id="14" name="Rectangle 16">
          <a:extLst>
            <a:ext uri="{FF2B5EF4-FFF2-40B4-BE49-F238E27FC236}">
              <a16:creationId xmlns:a16="http://schemas.microsoft.com/office/drawing/2014/main" id="{44629F5F-8622-4545-AAC4-DAA0AE6BCFFE}"/>
            </a:ext>
          </a:extLst>
        </xdr:cNvPr>
        <xdr:cNvSpPr>
          <a:spLocks noChangeArrowheads="1"/>
        </xdr:cNvSpPr>
      </xdr:nvSpPr>
      <xdr:spPr bwMode="auto">
        <a:xfrm>
          <a:off x="10061575" y="6448425"/>
          <a:ext cx="314325" cy="32012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3175</xdr:colOff>
      <xdr:row>17</xdr:row>
      <xdr:rowOff>0</xdr:rowOff>
    </xdr:from>
    <xdr:to>
      <xdr:col>15</xdr:col>
      <xdr:colOff>315595</xdr:colOff>
      <xdr:row>17</xdr:row>
      <xdr:rowOff>323850</xdr:rowOff>
    </xdr:to>
    <xdr:sp macro="" textlink="">
      <xdr:nvSpPr>
        <xdr:cNvPr id="15" name="Rectangle 17">
          <a:extLst>
            <a:ext uri="{FF2B5EF4-FFF2-40B4-BE49-F238E27FC236}">
              <a16:creationId xmlns:a16="http://schemas.microsoft.com/office/drawing/2014/main" id="{34BFC1BA-E26F-4C85-8BFC-3E6159BC33B2}"/>
            </a:ext>
          </a:extLst>
        </xdr:cNvPr>
        <xdr:cNvSpPr>
          <a:spLocks noChangeArrowheads="1"/>
        </xdr:cNvSpPr>
      </xdr:nvSpPr>
      <xdr:spPr bwMode="auto">
        <a:xfrm>
          <a:off x="10033000" y="8124825"/>
          <a:ext cx="31432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11</xdr:col>
      <xdr:colOff>15875</xdr:colOff>
      <xdr:row>17</xdr:row>
      <xdr:rowOff>28575</xdr:rowOff>
    </xdr:from>
    <xdr:to>
      <xdr:col>12</xdr:col>
      <xdr:colOff>103734</xdr:colOff>
      <xdr:row>17</xdr:row>
      <xdr:rowOff>352425</xdr:rowOff>
    </xdr:to>
    <xdr:sp macro="" textlink="">
      <xdr:nvSpPr>
        <xdr:cNvPr id="16" name="Rectangle 18">
          <a:extLst>
            <a:ext uri="{FF2B5EF4-FFF2-40B4-BE49-F238E27FC236}">
              <a16:creationId xmlns:a16="http://schemas.microsoft.com/office/drawing/2014/main" id="{3C8E38C5-C216-49BB-B830-72D09ADACA09}"/>
            </a:ext>
          </a:extLst>
        </xdr:cNvPr>
        <xdr:cNvSpPr>
          <a:spLocks noChangeArrowheads="1"/>
        </xdr:cNvSpPr>
      </xdr:nvSpPr>
      <xdr:spPr bwMode="auto">
        <a:xfrm>
          <a:off x="7430135" y="8151495"/>
          <a:ext cx="37741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26</xdr:col>
      <xdr:colOff>27214</xdr:colOff>
      <xdr:row>5</xdr:row>
      <xdr:rowOff>81643</xdr:rowOff>
    </xdr:from>
    <xdr:ext cx="4663905" cy="292452"/>
    <xdr:sp macro="" textlink="">
      <xdr:nvSpPr>
        <xdr:cNvPr id="2" name="テキスト ボックス 1">
          <a:extLst>
            <a:ext uri="{FF2B5EF4-FFF2-40B4-BE49-F238E27FC236}">
              <a16:creationId xmlns:a16="http://schemas.microsoft.com/office/drawing/2014/main" id="{72A4AC1A-3B43-453D-B76D-930A3857DDD0}"/>
            </a:ext>
          </a:extLst>
        </xdr:cNvPr>
        <xdr:cNvSpPr txBox="1"/>
      </xdr:nvSpPr>
      <xdr:spPr>
        <a:xfrm>
          <a:off x="18103759" y="1940923"/>
          <a:ext cx="4663905" cy="292452"/>
        </a:xfrm>
        <a:prstGeom prst="rect">
          <a:avLst/>
        </a:prstGeom>
        <a:solidFill>
          <a:srgbClr val="FFFFCC"/>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Ｐゴシック" panose="020B0600070205080204" pitchFamily="50" charset="-128"/>
              <a:ea typeface="ＭＳ Ｐゴシック" panose="020B0600070205080204" pitchFamily="50" charset="-128"/>
            </a:rPr>
            <a:t>単位（トン）は自動入力されますので、「数値のみ」を入力してください。</a:t>
          </a:r>
        </a:p>
      </xdr:txBody>
    </xdr:sp>
    <xdr:clientData/>
  </xdr:oneCellAnchor>
  <xdr:twoCellAnchor>
    <xdr:from>
      <xdr:col>8</xdr:col>
      <xdr:colOff>34399</xdr:colOff>
      <xdr:row>10</xdr:row>
      <xdr:rowOff>559147</xdr:rowOff>
    </xdr:from>
    <xdr:to>
      <xdr:col>8</xdr:col>
      <xdr:colOff>322123</xdr:colOff>
      <xdr:row>11</xdr:row>
      <xdr:rowOff>311497</xdr:rowOff>
    </xdr:to>
    <xdr:sp macro="" textlink="">
      <xdr:nvSpPr>
        <xdr:cNvPr id="3" name="Rectangle 2">
          <a:extLst>
            <a:ext uri="{FF2B5EF4-FFF2-40B4-BE49-F238E27FC236}">
              <a16:creationId xmlns:a16="http://schemas.microsoft.com/office/drawing/2014/main" id="{D2256821-7919-4088-9E7D-4487D479DA00}"/>
            </a:ext>
          </a:extLst>
        </xdr:cNvPr>
        <xdr:cNvSpPr>
          <a:spLocks noChangeArrowheads="1"/>
        </xdr:cNvSpPr>
      </xdr:nvSpPr>
      <xdr:spPr bwMode="auto">
        <a:xfrm>
          <a:off x="5425549" y="4679662"/>
          <a:ext cx="291534" cy="32956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11</xdr:col>
      <xdr:colOff>44450</xdr:colOff>
      <xdr:row>8</xdr:row>
      <xdr:rowOff>19050</xdr:rowOff>
    </xdr:from>
    <xdr:to>
      <xdr:col>12</xdr:col>
      <xdr:colOff>47444</xdr:colOff>
      <xdr:row>8</xdr:row>
      <xdr:rowOff>342900</xdr:rowOff>
    </xdr:to>
    <xdr:sp macro="" textlink="">
      <xdr:nvSpPr>
        <xdr:cNvPr id="4" name="Rectangle 3">
          <a:extLst>
            <a:ext uri="{FF2B5EF4-FFF2-40B4-BE49-F238E27FC236}">
              <a16:creationId xmlns:a16="http://schemas.microsoft.com/office/drawing/2014/main" id="{1CE1F635-5572-4413-BC03-361CDD52B663}"/>
            </a:ext>
          </a:extLst>
        </xdr:cNvPr>
        <xdr:cNvSpPr>
          <a:spLocks noChangeArrowheads="1"/>
        </xdr:cNvSpPr>
      </xdr:nvSpPr>
      <xdr:spPr bwMode="auto">
        <a:xfrm>
          <a:off x="7456805" y="3129915"/>
          <a:ext cx="29826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11</xdr:col>
      <xdr:colOff>17780</xdr:colOff>
      <xdr:row>11</xdr:row>
      <xdr:rowOff>0</xdr:rowOff>
    </xdr:from>
    <xdr:to>
      <xdr:col>12</xdr:col>
      <xdr:colOff>20774</xdr:colOff>
      <xdr:row>11</xdr:row>
      <xdr:rowOff>323850</xdr:rowOff>
    </xdr:to>
    <xdr:sp macro="" textlink="">
      <xdr:nvSpPr>
        <xdr:cNvPr id="5" name="Rectangle 7">
          <a:extLst>
            <a:ext uri="{FF2B5EF4-FFF2-40B4-BE49-F238E27FC236}">
              <a16:creationId xmlns:a16="http://schemas.microsoft.com/office/drawing/2014/main" id="{1805AF97-148F-49F2-988E-C5D0A4DFF736}"/>
            </a:ext>
          </a:extLst>
        </xdr:cNvPr>
        <xdr:cNvSpPr>
          <a:spLocks noChangeArrowheads="1"/>
        </xdr:cNvSpPr>
      </xdr:nvSpPr>
      <xdr:spPr bwMode="auto">
        <a:xfrm>
          <a:off x="7432040" y="4695825"/>
          <a:ext cx="290649"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18</xdr:col>
      <xdr:colOff>12700</xdr:colOff>
      <xdr:row>22</xdr:row>
      <xdr:rowOff>9525</xdr:rowOff>
    </xdr:from>
    <xdr:to>
      <xdr:col>18</xdr:col>
      <xdr:colOff>325120</xdr:colOff>
      <xdr:row>22</xdr:row>
      <xdr:rowOff>333375</xdr:rowOff>
    </xdr:to>
    <xdr:sp macro="" textlink="">
      <xdr:nvSpPr>
        <xdr:cNvPr id="6" name="Rectangle 8">
          <a:extLst>
            <a:ext uri="{FF2B5EF4-FFF2-40B4-BE49-F238E27FC236}">
              <a16:creationId xmlns:a16="http://schemas.microsoft.com/office/drawing/2014/main" id="{EC2F1067-E8A8-41C9-BB25-7E996B549524}"/>
            </a:ext>
          </a:extLst>
        </xdr:cNvPr>
        <xdr:cNvSpPr>
          <a:spLocks noChangeArrowheads="1"/>
        </xdr:cNvSpPr>
      </xdr:nvSpPr>
      <xdr:spPr bwMode="auto">
        <a:xfrm>
          <a:off x="12256135" y="10993755"/>
          <a:ext cx="304800"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11</xdr:col>
      <xdr:colOff>6350</xdr:colOff>
      <xdr:row>14</xdr:row>
      <xdr:rowOff>19050</xdr:rowOff>
    </xdr:from>
    <xdr:to>
      <xdr:col>12</xdr:col>
      <xdr:colOff>9344</xdr:colOff>
      <xdr:row>14</xdr:row>
      <xdr:rowOff>342900</xdr:rowOff>
    </xdr:to>
    <xdr:sp macro="" textlink="">
      <xdr:nvSpPr>
        <xdr:cNvPr id="7" name="Rectangle 9">
          <a:extLst>
            <a:ext uri="{FF2B5EF4-FFF2-40B4-BE49-F238E27FC236}">
              <a16:creationId xmlns:a16="http://schemas.microsoft.com/office/drawing/2014/main" id="{39A0B605-FE32-48BF-A1EE-D9F1465CE58C}"/>
            </a:ext>
          </a:extLst>
        </xdr:cNvPr>
        <xdr:cNvSpPr>
          <a:spLocks noChangeArrowheads="1"/>
        </xdr:cNvSpPr>
      </xdr:nvSpPr>
      <xdr:spPr bwMode="auto">
        <a:xfrm>
          <a:off x="7418705" y="6425565"/>
          <a:ext cx="29826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18</xdr:col>
      <xdr:colOff>22225</xdr:colOff>
      <xdr:row>18</xdr:row>
      <xdr:rowOff>40005</xdr:rowOff>
    </xdr:from>
    <xdr:to>
      <xdr:col>18</xdr:col>
      <xdr:colOff>334645</xdr:colOff>
      <xdr:row>18</xdr:row>
      <xdr:rowOff>363855</xdr:rowOff>
    </xdr:to>
    <xdr:sp macro="" textlink="">
      <xdr:nvSpPr>
        <xdr:cNvPr id="8" name="Rectangle 10">
          <a:extLst>
            <a:ext uri="{FF2B5EF4-FFF2-40B4-BE49-F238E27FC236}">
              <a16:creationId xmlns:a16="http://schemas.microsoft.com/office/drawing/2014/main" id="{E93E258A-72EE-48F2-8916-32582CDDD03D}"/>
            </a:ext>
          </a:extLst>
        </xdr:cNvPr>
        <xdr:cNvSpPr>
          <a:spLocks noChangeArrowheads="1"/>
        </xdr:cNvSpPr>
      </xdr:nvSpPr>
      <xdr:spPr bwMode="auto">
        <a:xfrm>
          <a:off x="12258040" y="8736330"/>
          <a:ext cx="31432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22</xdr:col>
      <xdr:colOff>15875</xdr:colOff>
      <xdr:row>21</xdr:row>
      <xdr:rowOff>38100</xdr:rowOff>
    </xdr:from>
    <xdr:to>
      <xdr:col>22</xdr:col>
      <xdr:colOff>320675</xdr:colOff>
      <xdr:row>21</xdr:row>
      <xdr:rowOff>354419</xdr:rowOff>
    </xdr:to>
    <xdr:sp macro="" textlink="">
      <xdr:nvSpPr>
        <xdr:cNvPr id="9" name="Rectangle 11">
          <a:extLst>
            <a:ext uri="{FF2B5EF4-FFF2-40B4-BE49-F238E27FC236}">
              <a16:creationId xmlns:a16="http://schemas.microsoft.com/office/drawing/2014/main" id="{613C6A63-5F58-4DF9-947A-08786B048A46}"/>
            </a:ext>
          </a:extLst>
        </xdr:cNvPr>
        <xdr:cNvSpPr>
          <a:spLocks noChangeArrowheads="1"/>
        </xdr:cNvSpPr>
      </xdr:nvSpPr>
      <xdr:spPr bwMode="auto">
        <a:xfrm>
          <a:off x="14821535" y="10448925"/>
          <a:ext cx="304800" cy="32012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22</xdr:col>
      <xdr:colOff>27305</xdr:colOff>
      <xdr:row>17</xdr:row>
      <xdr:rowOff>38100</xdr:rowOff>
    </xdr:from>
    <xdr:to>
      <xdr:col>22</xdr:col>
      <xdr:colOff>332105</xdr:colOff>
      <xdr:row>17</xdr:row>
      <xdr:rowOff>361950</xdr:rowOff>
    </xdr:to>
    <xdr:sp macro="" textlink="">
      <xdr:nvSpPr>
        <xdr:cNvPr id="10" name="Rectangle 12">
          <a:extLst>
            <a:ext uri="{FF2B5EF4-FFF2-40B4-BE49-F238E27FC236}">
              <a16:creationId xmlns:a16="http://schemas.microsoft.com/office/drawing/2014/main" id="{8728E4C9-0299-401C-8B53-2216EBAEF12D}"/>
            </a:ext>
          </a:extLst>
        </xdr:cNvPr>
        <xdr:cNvSpPr>
          <a:spLocks noChangeArrowheads="1"/>
        </xdr:cNvSpPr>
      </xdr:nvSpPr>
      <xdr:spPr bwMode="auto">
        <a:xfrm>
          <a:off x="14827250" y="8162925"/>
          <a:ext cx="304800"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21</xdr:col>
      <xdr:colOff>341457</xdr:colOff>
      <xdr:row>14</xdr:row>
      <xdr:rowOff>55418</xdr:rowOff>
    </xdr:from>
    <xdr:to>
      <xdr:col>22</xdr:col>
      <xdr:colOff>276392</xdr:colOff>
      <xdr:row>14</xdr:row>
      <xdr:rowOff>379268</xdr:rowOff>
    </xdr:to>
    <xdr:sp macro="" textlink="">
      <xdr:nvSpPr>
        <xdr:cNvPr id="11" name="Rectangle 13">
          <a:extLst>
            <a:ext uri="{FF2B5EF4-FFF2-40B4-BE49-F238E27FC236}">
              <a16:creationId xmlns:a16="http://schemas.microsoft.com/office/drawing/2014/main" id="{B5C81CA8-9F1F-43E7-B737-D052D770B6CA}"/>
            </a:ext>
          </a:extLst>
        </xdr:cNvPr>
        <xdr:cNvSpPr>
          <a:spLocks noChangeArrowheads="1"/>
        </xdr:cNvSpPr>
      </xdr:nvSpPr>
      <xdr:spPr bwMode="auto">
        <a:xfrm>
          <a:off x="14790882" y="6469553"/>
          <a:ext cx="28926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18</xdr:col>
      <xdr:colOff>22225</xdr:colOff>
      <xdr:row>8</xdr:row>
      <xdr:rowOff>19050</xdr:rowOff>
    </xdr:from>
    <xdr:to>
      <xdr:col>18</xdr:col>
      <xdr:colOff>334645</xdr:colOff>
      <xdr:row>8</xdr:row>
      <xdr:rowOff>342900</xdr:rowOff>
    </xdr:to>
    <xdr:sp macro="" textlink="">
      <xdr:nvSpPr>
        <xdr:cNvPr id="12" name="Rectangle 14">
          <a:extLst>
            <a:ext uri="{FF2B5EF4-FFF2-40B4-BE49-F238E27FC236}">
              <a16:creationId xmlns:a16="http://schemas.microsoft.com/office/drawing/2014/main" id="{45D316B0-800C-4F33-A2E3-E555D4E6D27F}"/>
            </a:ext>
          </a:extLst>
        </xdr:cNvPr>
        <xdr:cNvSpPr>
          <a:spLocks noChangeArrowheads="1"/>
        </xdr:cNvSpPr>
      </xdr:nvSpPr>
      <xdr:spPr bwMode="auto">
        <a:xfrm>
          <a:off x="12258040" y="3129915"/>
          <a:ext cx="314325"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18</xdr:col>
      <xdr:colOff>3175</xdr:colOff>
      <xdr:row>14</xdr:row>
      <xdr:rowOff>30307</xdr:rowOff>
    </xdr:from>
    <xdr:to>
      <xdr:col>18</xdr:col>
      <xdr:colOff>315595</xdr:colOff>
      <xdr:row>14</xdr:row>
      <xdr:rowOff>354157</xdr:rowOff>
    </xdr:to>
    <xdr:sp macro="" textlink="">
      <xdr:nvSpPr>
        <xdr:cNvPr id="13" name="Rectangle 15">
          <a:extLst>
            <a:ext uri="{FF2B5EF4-FFF2-40B4-BE49-F238E27FC236}">
              <a16:creationId xmlns:a16="http://schemas.microsoft.com/office/drawing/2014/main" id="{015CB699-EB22-44FA-BE07-A73C4075FF2D}"/>
            </a:ext>
          </a:extLst>
        </xdr:cNvPr>
        <xdr:cNvSpPr>
          <a:spLocks noChangeArrowheads="1"/>
        </xdr:cNvSpPr>
      </xdr:nvSpPr>
      <xdr:spPr bwMode="auto">
        <a:xfrm>
          <a:off x="12242800" y="6438727"/>
          <a:ext cx="314325"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33655</xdr:colOff>
      <xdr:row>14</xdr:row>
      <xdr:rowOff>38100</xdr:rowOff>
    </xdr:from>
    <xdr:to>
      <xdr:col>15</xdr:col>
      <xdr:colOff>346075</xdr:colOff>
      <xdr:row>14</xdr:row>
      <xdr:rowOff>354419</xdr:rowOff>
    </xdr:to>
    <xdr:sp macro="" textlink="">
      <xdr:nvSpPr>
        <xdr:cNvPr id="14" name="Rectangle 16">
          <a:extLst>
            <a:ext uri="{FF2B5EF4-FFF2-40B4-BE49-F238E27FC236}">
              <a16:creationId xmlns:a16="http://schemas.microsoft.com/office/drawing/2014/main" id="{C72D4C6D-096A-48E2-AD05-D8548B699050}"/>
            </a:ext>
          </a:extLst>
        </xdr:cNvPr>
        <xdr:cNvSpPr>
          <a:spLocks noChangeArrowheads="1"/>
        </xdr:cNvSpPr>
      </xdr:nvSpPr>
      <xdr:spPr bwMode="auto">
        <a:xfrm>
          <a:off x="10061575" y="6448425"/>
          <a:ext cx="314325" cy="32012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3175</xdr:colOff>
      <xdr:row>17</xdr:row>
      <xdr:rowOff>0</xdr:rowOff>
    </xdr:from>
    <xdr:to>
      <xdr:col>15</xdr:col>
      <xdr:colOff>315595</xdr:colOff>
      <xdr:row>17</xdr:row>
      <xdr:rowOff>323850</xdr:rowOff>
    </xdr:to>
    <xdr:sp macro="" textlink="">
      <xdr:nvSpPr>
        <xdr:cNvPr id="15" name="Rectangle 17">
          <a:extLst>
            <a:ext uri="{FF2B5EF4-FFF2-40B4-BE49-F238E27FC236}">
              <a16:creationId xmlns:a16="http://schemas.microsoft.com/office/drawing/2014/main" id="{3A7B84F6-42AA-492C-B9FF-BC4414EBA663}"/>
            </a:ext>
          </a:extLst>
        </xdr:cNvPr>
        <xdr:cNvSpPr>
          <a:spLocks noChangeArrowheads="1"/>
        </xdr:cNvSpPr>
      </xdr:nvSpPr>
      <xdr:spPr bwMode="auto">
        <a:xfrm>
          <a:off x="10033000" y="8124825"/>
          <a:ext cx="31432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11</xdr:col>
      <xdr:colOff>15875</xdr:colOff>
      <xdr:row>17</xdr:row>
      <xdr:rowOff>28575</xdr:rowOff>
    </xdr:from>
    <xdr:to>
      <xdr:col>12</xdr:col>
      <xdr:colOff>103734</xdr:colOff>
      <xdr:row>17</xdr:row>
      <xdr:rowOff>352425</xdr:rowOff>
    </xdr:to>
    <xdr:sp macro="" textlink="">
      <xdr:nvSpPr>
        <xdr:cNvPr id="16" name="Rectangle 18">
          <a:extLst>
            <a:ext uri="{FF2B5EF4-FFF2-40B4-BE49-F238E27FC236}">
              <a16:creationId xmlns:a16="http://schemas.microsoft.com/office/drawing/2014/main" id="{B374D929-B585-41AB-9025-298151BC65AC}"/>
            </a:ext>
          </a:extLst>
        </xdr:cNvPr>
        <xdr:cNvSpPr>
          <a:spLocks noChangeArrowheads="1"/>
        </xdr:cNvSpPr>
      </xdr:nvSpPr>
      <xdr:spPr bwMode="auto">
        <a:xfrm>
          <a:off x="7430135" y="8151495"/>
          <a:ext cx="37741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108585</xdr:colOff>
      <xdr:row>39</xdr:row>
      <xdr:rowOff>19050</xdr:rowOff>
    </xdr:from>
    <xdr:to>
      <xdr:col>30</xdr:col>
      <xdr:colOff>20425</xdr:colOff>
      <xdr:row>45</xdr:row>
      <xdr:rowOff>193221</xdr:rowOff>
    </xdr:to>
    <xdr:sp macro="" textlink="">
      <xdr:nvSpPr>
        <xdr:cNvPr id="3" name="Text Box 40">
          <a:extLst>
            <a:ext uri="{FF2B5EF4-FFF2-40B4-BE49-F238E27FC236}">
              <a16:creationId xmlns:a16="http://schemas.microsoft.com/office/drawing/2014/main" id="{D925D977-B332-3365-56F9-337331093F72}"/>
            </a:ext>
          </a:extLst>
        </xdr:cNvPr>
        <xdr:cNvSpPr txBox="1">
          <a:spLocks noChangeArrowheads="1"/>
        </xdr:cNvSpPr>
      </xdr:nvSpPr>
      <xdr:spPr bwMode="auto">
        <a:xfrm>
          <a:off x="14449425" y="7981950"/>
          <a:ext cx="9497788" cy="13743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←「要確認」となっている場合は、ご確認をお願いします。</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四捨五入の関係で、「</a:t>
          </a:r>
          <a:r>
            <a:rPr lang="en-US" altLang="ja-JP" sz="1400" b="0" i="0" u="none" strike="noStrike" baseline="0">
              <a:solidFill>
                <a:srgbClr val="000000"/>
              </a:solidFill>
              <a:latin typeface="HG創英角ﾎﾟｯﾌﾟ体"/>
              <a:ea typeface="HG創英角ﾎﾟｯﾌﾟ体"/>
            </a:rPr>
            <a:t>OK</a:t>
          </a:r>
          <a:r>
            <a:rPr lang="ja-JP" altLang="en-US" sz="1400" b="0" i="0" u="none" strike="noStrike" baseline="0">
              <a:solidFill>
                <a:srgbClr val="000000"/>
              </a:solidFill>
              <a:latin typeface="HG創英角ﾎﾟｯﾌﾟ体"/>
              <a:ea typeface="HG創英角ﾎﾟｯﾌﾟ体"/>
            </a:rPr>
            <a:t>」にならない場合もありますので、ご注意ください。</a:t>
          </a:r>
          <a:endParaRPr lang="en-US" altLang="ja-JP" sz="1200" b="0" i="0" u="none" strike="noStrike" baseline="0">
            <a:solidFill>
              <a:srgbClr val="000000"/>
            </a:solidFill>
            <a:latin typeface="HG創英角ﾎﾟｯﾌﾟ体"/>
            <a:ea typeface="HG創英角ﾎﾟｯﾌﾟ体"/>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26</xdr:col>
      <xdr:colOff>27214</xdr:colOff>
      <xdr:row>5</xdr:row>
      <xdr:rowOff>81643</xdr:rowOff>
    </xdr:from>
    <xdr:ext cx="4663905" cy="292452"/>
    <xdr:sp macro="" textlink="">
      <xdr:nvSpPr>
        <xdr:cNvPr id="16" name="テキスト ボックス 15">
          <a:extLst>
            <a:ext uri="{FF2B5EF4-FFF2-40B4-BE49-F238E27FC236}">
              <a16:creationId xmlns:a16="http://schemas.microsoft.com/office/drawing/2014/main" id="{C8E3F929-94B3-4FF3-B5CA-F543547599B0}"/>
            </a:ext>
          </a:extLst>
        </xdr:cNvPr>
        <xdr:cNvSpPr txBox="1"/>
      </xdr:nvSpPr>
      <xdr:spPr>
        <a:xfrm>
          <a:off x="18124714" y="1932214"/>
          <a:ext cx="4663905" cy="292452"/>
        </a:xfrm>
        <a:prstGeom prst="rect">
          <a:avLst/>
        </a:prstGeom>
        <a:solidFill>
          <a:srgbClr val="FFFFCC"/>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Ｐゴシック" panose="020B0600070205080204" pitchFamily="50" charset="-128"/>
              <a:ea typeface="ＭＳ Ｐゴシック" panose="020B0600070205080204" pitchFamily="50" charset="-128"/>
            </a:rPr>
            <a:t>単位（トン）は自動入力されますので、「数値のみ」を入力してください。</a:t>
          </a:r>
        </a:p>
      </xdr:txBody>
    </xdr:sp>
    <xdr:clientData/>
  </xdr:oneCellAnchor>
  <xdr:twoCellAnchor>
    <xdr:from>
      <xdr:col>8</xdr:col>
      <xdr:colOff>34399</xdr:colOff>
      <xdr:row>10</xdr:row>
      <xdr:rowOff>559147</xdr:rowOff>
    </xdr:from>
    <xdr:to>
      <xdr:col>8</xdr:col>
      <xdr:colOff>322123</xdr:colOff>
      <xdr:row>11</xdr:row>
      <xdr:rowOff>311497</xdr:rowOff>
    </xdr:to>
    <xdr:sp macro="" textlink="">
      <xdr:nvSpPr>
        <xdr:cNvPr id="17" name="Rectangle 2">
          <a:extLst>
            <a:ext uri="{FF2B5EF4-FFF2-40B4-BE49-F238E27FC236}">
              <a16:creationId xmlns:a16="http://schemas.microsoft.com/office/drawing/2014/main" id="{448A88E9-F0AE-488C-B042-A79B67134CA2}"/>
            </a:ext>
          </a:extLst>
        </xdr:cNvPr>
        <xdr:cNvSpPr>
          <a:spLocks noChangeArrowheads="1"/>
        </xdr:cNvSpPr>
      </xdr:nvSpPr>
      <xdr:spPr bwMode="auto">
        <a:xfrm>
          <a:off x="8073499" y="4673947"/>
          <a:ext cx="287724"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11</xdr:col>
      <xdr:colOff>44450</xdr:colOff>
      <xdr:row>8</xdr:row>
      <xdr:rowOff>19050</xdr:rowOff>
    </xdr:from>
    <xdr:to>
      <xdr:col>12</xdr:col>
      <xdr:colOff>47444</xdr:colOff>
      <xdr:row>8</xdr:row>
      <xdr:rowOff>342900</xdr:rowOff>
    </xdr:to>
    <xdr:sp macro="" textlink="">
      <xdr:nvSpPr>
        <xdr:cNvPr id="21" name="Rectangle 3">
          <a:extLst>
            <a:ext uri="{FF2B5EF4-FFF2-40B4-BE49-F238E27FC236}">
              <a16:creationId xmlns:a16="http://schemas.microsoft.com/office/drawing/2014/main" id="{EFF0F245-C18E-4A43-ABC9-CD26BB0950B7}"/>
            </a:ext>
          </a:extLst>
        </xdr:cNvPr>
        <xdr:cNvSpPr>
          <a:spLocks noChangeArrowheads="1"/>
        </xdr:cNvSpPr>
      </xdr:nvSpPr>
      <xdr:spPr bwMode="auto">
        <a:xfrm>
          <a:off x="10102850" y="3120390"/>
          <a:ext cx="300174"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11</xdr:col>
      <xdr:colOff>17780</xdr:colOff>
      <xdr:row>11</xdr:row>
      <xdr:rowOff>0</xdr:rowOff>
    </xdr:from>
    <xdr:to>
      <xdr:col>12</xdr:col>
      <xdr:colOff>20774</xdr:colOff>
      <xdr:row>11</xdr:row>
      <xdr:rowOff>323850</xdr:rowOff>
    </xdr:to>
    <xdr:sp macro="" textlink="">
      <xdr:nvSpPr>
        <xdr:cNvPr id="22" name="Rectangle 7">
          <a:extLst>
            <a:ext uri="{FF2B5EF4-FFF2-40B4-BE49-F238E27FC236}">
              <a16:creationId xmlns:a16="http://schemas.microsoft.com/office/drawing/2014/main" id="{3B8F9C0F-C785-4C30-B162-229F79CF15D7}"/>
            </a:ext>
          </a:extLst>
        </xdr:cNvPr>
        <xdr:cNvSpPr>
          <a:spLocks noChangeArrowheads="1"/>
        </xdr:cNvSpPr>
      </xdr:nvSpPr>
      <xdr:spPr bwMode="auto">
        <a:xfrm>
          <a:off x="10076180" y="4686300"/>
          <a:ext cx="300174"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18</xdr:col>
      <xdr:colOff>12700</xdr:colOff>
      <xdr:row>22</xdr:row>
      <xdr:rowOff>9525</xdr:rowOff>
    </xdr:from>
    <xdr:to>
      <xdr:col>18</xdr:col>
      <xdr:colOff>325120</xdr:colOff>
      <xdr:row>22</xdr:row>
      <xdr:rowOff>333375</xdr:rowOff>
    </xdr:to>
    <xdr:sp macro="" textlink="">
      <xdr:nvSpPr>
        <xdr:cNvPr id="23" name="Rectangle 8">
          <a:extLst>
            <a:ext uri="{FF2B5EF4-FFF2-40B4-BE49-F238E27FC236}">
              <a16:creationId xmlns:a16="http://schemas.microsoft.com/office/drawing/2014/main" id="{2BBA7ABF-3BBC-4774-8846-2B7B2BAE8AA1}"/>
            </a:ext>
          </a:extLst>
        </xdr:cNvPr>
        <xdr:cNvSpPr>
          <a:spLocks noChangeArrowheads="1"/>
        </xdr:cNvSpPr>
      </xdr:nvSpPr>
      <xdr:spPr bwMode="auto">
        <a:xfrm>
          <a:off x="14894560" y="10982325"/>
          <a:ext cx="31242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11</xdr:col>
      <xdr:colOff>6350</xdr:colOff>
      <xdr:row>14</xdr:row>
      <xdr:rowOff>19050</xdr:rowOff>
    </xdr:from>
    <xdr:to>
      <xdr:col>12</xdr:col>
      <xdr:colOff>9344</xdr:colOff>
      <xdr:row>14</xdr:row>
      <xdr:rowOff>342900</xdr:rowOff>
    </xdr:to>
    <xdr:sp macro="" textlink="">
      <xdr:nvSpPr>
        <xdr:cNvPr id="24" name="Rectangle 9">
          <a:extLst>
            <a:ext uri="{FF2B5EF4-FFF2-40B4-BE49-F238E27FC236}">
              <a16:creationId xmlns:a16="http://schemas.microsoft.com/office/drawing/2014/main" id="{CAB6DC49-3C1D-494B-BC70-8C078867253D}"/>
            </a:ext>
          </a:extLst>
        </xdr:cNvPr>
        <xdr:cNvSpPr>
          <a:spLocks noChangeArrowheads="1"/>
        </xdr:cNvSpPr>
      </xdr:nvSpPr>
      <xdr:spPr bwMode="auto">
        <a:xfrm>
          <a:off x="10064750" y="6419850"/>
          <a:ext cx="300174"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18</xdr:col>
      <xdr:colOff>22225</xdr:colOff>
      <xdr:row>18</xdr:row>
      <xdr:rowOff>40005</xdr:rowOff>
    </xdr:from>
    <xdr:to>
      <xdr:col>18</xdr:col>
      <xdr:colOff>334645</xdr:colOff>
      <xdr:row>18</xdr:row>
      <xdr:rowOff>363855</xdr:rowOff>
    </xdr:to>
    <xdr:sp macro="" textlink="">
      <xdr:nvSpPr>
        <xdr:cNvPr id="25" name="Rectangle 10">
          <a:extLst>
            <a:ext uri="{FF2B5EF4-FFF2-40B4-BE49-F238E27FC236}">
              <a16:creationId xmlns:a16="http://schemas.microsoft.com/office/drawing/2014/main" id="{EA682B87-98F1-46FB-919A-97F8A00F181A}"/>
            </a:ext>
          </a:extLst>
        </xdr:cNvPr>
        <xdr:cNvSpPr>
          <a:spLocks noChangeArrowheads="1"/>
        </xdr:cNvSpPr>
      </xdr:nvSpPr>
      <xdr:spPr bwMode="auto">
        <a:xfrm>
          <a:off x="14904085" y="8726805"/>
          <a:ext cx="31242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22</xdr:col>
      <xdr:colOff>15875</xdr:colOff>
      <xdr:row>21</xdr:row>
      <xdr:rowOff>38100</xdr:rowOff>
    </xdr:from>
    <xdr:to>
      <xdr:col>22</xdr:col>
      <xdr:colOff>320675</xdr:colOff>
      <xdr:row>21</xdr:row>
      <xdr:rowOff>354419</xdr:rowOff>
    </xdr:to>
    <xdr:sp macro="" textlink="">
      <xdr:nvSpPr>
        <xdr:cNvPr id="26" name="Rectangle 11">
          <a:extLst>
            <a:ext uri="{FF2B5EF4-FFF2-40B4-BE49-F238E27FC236}">
              <a16:creationId xmlns:a16="http://schemas.microsoft.com/office/drawing/2014/main" id="{F2A9C900-CB55-45D2-9D8E-29CC316D3757}"/>
            </a:ext>
          </a:extLst>
        </xdr:cNvPr>
        <xdr:cNvSpPr>
          <a:spLocks noChangeArrowheads="1"/>
        </xdr:cNvSpPr>
      </xdr:nvSpPr>
      <xdr:spPr bwMode="auto">
        <a:xfrm>
          <a:off x="17450435" y="10439400"/>
          <a:ext cx="304800" cy="31631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22</xdr:col>
      <xdr:colOff>27305</xdr:colOff>
      <xdr:row>17</xdr:row>
      <xdr:rowOff>38100</xdr:rowOff>
    </xdr:from>
    <xdr:to>
      <xdr:col>22</xdr:col>
      <xdr:colOff>332105</xdr:colOff>
      <xdr:row>17</xdr:row>
      <xdr:rowOff>361950</xdr:rowOff>
    </xdr:to>
    <xdr:sp macro="" textlink="">
      <xdr:nvSpPr>
        <xdr:cNvPr id="27" name="Rectangle 12">
          <a:extLst>
            <a:ext uri="{FF2B5EF4-FFF2-40B4-BE49-F238E27FC236}">
              <a16:creationId xmlns:a16="http://schemas.microsoft.com/office/drawing/2014/main" id="{3BD2DB47-4C97-40F9-9DE7-11CBC2D7EC01}"/>
            </a:ext>
          </a:extLst>
        </xdr:cNvPr>
        <xdr:cNvSpPr>
          <a:spLocks noChangeArrowheads="1"/>
        </xdr:cNvSpPr>
      </xdr:nvSpPr>
      <xdr:spPr bwMode="auto">
        <a:xfrm>
          <a:off x="17461865" y="8153400"/>
          <a:ext cx="3048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21</xdr:col>
      <xdr:colOff>341457</xdr:colOff>
      <xdr:row>14</xdr:row>
      <xdr:rowOff>55418</xdr:rowOff>
    </xdr:from>
    <xdr:to>
      <xdr:col>22</xdr:col>
      <xdr:colOff>276392</xdr:colOff>
      <xdr:row>14</xdr:row>
      <xdr:rowOff>379268</xdr:rowOff>
    </xdr:to>
    <xdr:sp macro="" textlink="">
      <xdr:nvSpPr>
        <xdr:cNvPr id="28" name="Rectangle 13">
          <a:extLst>
            <a:ext uri="{FF2B5EF4-FFF2-40B4-BE49-F238E27FC236}">
              <a16:creationId xmlns:a16="http://schemas.microsoft.com/office/drawing/2014/main" id="{582D1E48-C3FD-4E6D-ADBF-69C5F10964BE}"/>
            </a:ext>
          </a:extLst>
        </xdr:cNvPr>
        <xdr:cNvSpPr>
          <a:spLocks noChangeArrowheads="1"/>
        </xdr:cNvSpPr>
      </xdr:nvSpPr>
      <xdr:spPr bwMode="auto">
        <a:xfrm>
          <a:off x="17425497" y="6456218"/>
          <a:ext cx="28545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18</xdr:col>
      <xdr:colOff>22225</xdr:colOff>
      <xdr:row>8</xdr:row>
      <xdr:rowOff>19050</xdr:rowOff>
    </xdr:from>
    <xdr:to>
      <xdr:col>18</xdr:col>
      <xdr:colOff>334645</xdr:colOff>
      <xdr:row>8</xdr:row>
      <xdr:rowOff>342900</xdr:rowOff>
    </xdr:to>
    <xdr:sp macro="" textlink="">
      <xdr:nvSpPr>
        <xdr:cNvPr id="29" name="Rectangle 14">
          <a:extLst>
            <a:ext uri="{FF2B5EF4-FFF2-40B4-BE49-F238E27FC236}">
              <a16:creationId xmlns:a16="http://schemas.microsoft.com/office/drawing/2014/main" id="{0A75FE1B-487A-4D0F-A1C7-7A3FD1C2A96F}"/>
            </a:ext>
          </a:extLst>
        </xdr:cNvPr>
        <xdr:cNvSpPr>
          <a:spLocks noChangeArrowheads="1"/>
        </xdr:cNvSpPr>
      </xdr:nvSpPr>
      <xdr:spPr bwMode="auto">
        <a:xfrm>
          <a:off x="14904085" y="3120390"/>
          <a:ext cx="31242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18</xdr:col>
      <xdr:colOff>3175</xdr:colOff>
      <xdr:row>14</xdr:row>
      <xdr:rowOff>30307</xdr:rowOff>
    </xdr:from>
    <xdr:to>
      <xdr:col>18</xdr:col>
      <xdr:colOff>315595</xdr:colOff>
      <xdr:row>14</xdr:row>
      <xdr:rowOff>354157</xdr:rowOff>
    </xdr:to>
    <xdr:sp macro="" textlink="">
      <xdr:nvSpPr>
        <xdr:cNvPr id="30" name="Rectangle 15">
          <a:extLst>
            <a:ext uri="{FF2B5EF4-FFF2-40B4-BE49-F238E27FC236}">
              <a16:creationId xmlns:a16="http://schemas.microsoft.com/office/drawing/2014/main" id="{30917ABD-A56D-4F30-A931-254979086CC6}"/>
            </a:ext>
          </a:extLst>
        </xdr:cNvPr>
        <xdr:cNvSpPr>
          <a:spLocks noChangeArrowheads="1"/>
        </xdr:cNvSpPr>
      </xdr:nvSpPr>
      <xdr:spPr bwMode="auto">
        <a:xfrm>
          <a:off x="14885035" y="6431107"/>
          <a:ext cx="31242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33655</xdr:colOff>
      <xdr:row>14</xdr:row>
      <xdr:rowOff>38100</xdr:rowOff>
    </xdr:from>
    <xdr:to>
      <xdr:col>15</xdr:col>
      <xdr:colOff>346075</xdr:colOff>
      <xdr:row>14</xdr:row>
      <xdr:rowOff>354419</xdr:rowOff>
    </xdr:to>
    <xdr:sp macro="" textlink="">
      <xdr:nvSpPr>
        <xdr:cNvPr id="31" name="Rectangle 16">
          <a:extLst>
            <a:ext uri="{FF2B5EF4-FFF2-40B4-BE49-F238E27FC236}">
              <a16:creationId xmlns:a16="http://schemas.microsoft.com/office/drawing/2014/main" id="{5C95257E-5981-44CB-9B52-E522118943E0}"/>
            </a:ext>
          </a:extLst>
        </xdr:cNvPr>
        <xdr:cNvSpPr>
          <a:spLocks noChangeArrowheads="1"/>
        </xdr:cNvSpPr>
      </xdr:nvSpPr>
      <xdr:spPr bwMode="auto">
        <a:xfrm>
          <a:off x="12713335" y="6438900"/>
          <a:ext cx="312420" cy="31631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3175</xdr:colOff>
      <xdr:row>17</xdr:row>
      <xdr:rowOff>0</xdr:rowOff>
    </xdr:from>
    <xdr:to>
      <xdr:col>15</xdr:col>
      <xdr:colOff>315595</xdr:colOff>
      <xdr:row>17</xdr:row>
      <xdr:rowOff>323850</xdr:rowOff>
    </xdr:to>
    <xdr:sp macro="" textlink="">
      <xdr:nvSpPr>
        <xdr:cNvPr id="32" name="Rectangle 17">
          <a:extLst>
            <a:ext uri="{FF2B5EF4-FFF2-40B4-BE49-F238E27FC236}">
              <a16:creationId xmlns:a16="http://schemas.microsoft.com/office/drawing/2014/main" id="{268772BB-EA40-40B6-A651-29C7FFC53DD1}"/>
            </a:ext>
          </a:extLst>
        </xdr:cNvPr>
        <xdr:cNvSpPr>
          <a:spLocks noChangeArrowheads="1"/>
        </xdr:cNvSpPr>
      </xdr:nvSpPr>
      <xdr:spPr bwMode="auto">
        <a:xfrm>
          <a:off x="12682855" y="8115300"/>
          <a:ext cx="31242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11</xdr:col>
      <xdr:colOff>15875</xdr:colOff>
      <xdr:row>17</xdr:row>
      <xdr:rowOff>28575</xdr:rowOff>
    </xdr:from>
    <xdr:to>
      <xdr:col>12</xdr:col>
      <xdr:colOff>103734</xdr:colOff>
      <xdr:row>17</xdr:row>
      <xdr:rowOff>352425</xdr:rowOff>
    </xdr:to>
    <xdr:sp macro="" textlink="">
      <xdr:nvSpPr>
        <xdr:cNvPr id="33" name="Rectangle 18">
          <a:extLst>
            <a:ext uri="{FF2B5EF4-FFF2-40B4-BE49-F238E27FC236}">
              <a16:creationId xmlns:a16="http://schemas.microsoft.com/office/drawing/2014/main" id="{1FD5327C-7CA1-4DF2-AFB2-25979295C309}"/>
            </a:ext>
          </a:extLst>
        </xdr:cNvPr>
        <xdr:cNvSpPr>
          <a:spLocks noChangeArrowheads="1"/>
        </xdr:cNvSpPr>
      </xdr:nvSpPr>
      <xdr:spPr bwMode="auto">
        <a:xfrm>
          <a:off x="10074275" y="8143875"/>
          <a:ext cx="385039"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27214</xdr:colOff>
      <xdr:row>5</xdr:row>
      <xdr:rowOff>81643</xdr:rowOff>
    </xdr:from>
    <xdr:ext cx="4663905" cy="292452"/>
    <xdr:sp macro="" textlink="">
      <xdr:nvSpPr>
        <xdr:cNvPr id="2" name="テキスト ボックス 1">
          <a:extLst>
            <a:ext uri="{FF2B5EF4-FFF2-40B4-BE49-F238E27FC236}">
              <a16:creationId xmlns:a16="http://schemas.microsoft.com/office/drawing/2014/main" id="{BCA4BD9B-E6B7-412B-AF1F-42FBDACFA660}"/>
            </a:ext>
          </a:extLst>
        </xdr:cNvPr>
        <xdr:cNvSpPr txBox="1"/>
      </xdr:nvSpPr>
      <xdr:spPr>
        <a:xfrm>
          <a:off x="18103759" y="1940923"/>
          <a:ext cx="4663905" cy="292452"/>
        </a:xfrm>
        <a:prstGeom prst="rect">
          <a:avLst/>
        </a:prstGeom>
        <a:solidFill>
          <a:srgbClr val="FFFFCC"/>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Ｐゴシック" panose="020B0600070205080204" pitchFamily="50" charset="-128"/>
              <a:ea typeface="ＭＳ Ｐゴシック" panose="020B0600070205080204" pitchFamily="50" charset="-128"/>
            </a:rPr>
            <a:t>単位（トン）は自動入力されますので、「数値のみ」を入力してください。</a:t>
          </a:r>
        </a:p>
      </xdr:txBody>
    </xdr:sp>
    <xdr:clientData/>
  </xdr:oneCellAnchor>
  <xdr:twoCellAnchor>
    <xdr:from>
      <xdr:col>8</xdr:col>
      <xdr:colOff>34399</xdr:colOff>
      <xdr:row>10</xdr:row>
      <xdr:rowOff>559147</xdr:rowOff>
    </xdr:from>
    <xdr:to>
      <xdr:col>8</xdr:col>
      <xdr:colOff>322123</xdr:colOff>
      <xdr:row>11</xdr:row>
      <xdr:rowOff>311497</xdr:rowOff>
    </xdr:to>
    <xdr:sp macro="" textlink="">
      <xdr:nvSpPr>
        <xdr:cNvPr id="3" name="Rectangle 2">
          <a:extLst>
            <a:ext uri="{FF2B5EF4-FFF2-40B4-BE49-F238E27FC236}">
              <a16:creationId xmlns:a16="http://schemas.microsoft.com/office/drawing/2014/main" id="{AF25E4E7-4D74-4697-B342-4A4A647E0E8E}"/>
            </a:ext>
          </a:extLst>
        </xdr:cNvPr>
        <xdr:cNvSpPr>
          <a:spLocks noChangeArrowheads="1"/>
        </xdr:cNvSpPr>
      </xdr:nvSpPr>
      <xdr:spPr bwMode="auto">
        <a:xfrm>
          <a:off x="5425549" y="4679662"/>
          <a:ext cx="291534" cy="32956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11</xdr:col>
      <xdr:colOff>44450</xdr:colOff>
      <xdr:row>8</xdr:row>
      <xdr:rowOff>19050</xdr:rowOff>
    </xdr:from>
    <xdr:to>
      <xdr:col>12</xdr:col>
      <xdr:colOff>47444</xdr:colOff>
      <xdr:row>8</xdr:row>
      <xdr:rowOff>342900</xdr:rowOff>
    </xdr:to>
    <xdr:sp macro="" textlink="">
      <xdr:nvSpPr>
        <xdr:cNvPr id="4" name="Rectangle 3">
          <a:extLst>
            <a:ext uri="{FF2B5EF4-FFF2-40B4-BE49-F238E27FC236}">
              <a16:creationId xmlns:a16="http://schemas.microsoft.com/office/drawing/2014/main" id="{B6FA8BC4-1616-4DFB-A47A-0C718DC248C7}"/>
            </a:ext>
          </a:extLst>
        </xdr:cNvPr>
        <xdr:cNvSpPr>
          <a:spLocks noChangeArrowheads="1"/>
        </xdr:cNvSpPr>
      </xdr:nvSpPr>
      <xdr:spPr bwMode="auto">
        <a:xfrm>
          <a:off x="7456805" y="3129915"/>
          <a:ext cx="29826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11</xdr:col>
      <xdr:colOff>17780</xdr:colOff>
      <xdr:row>11</xdr:row>
      <xdr:rowOff>0</xdr:rowOff>
    </xdr:from>
    <xdr:to>
      <xdr:col>12</xdr:col>
      <xdr:colOff>20774</xdr:colOff>
      <xdr:row>11</xdr:row>
      <xdr:rowOff>323850</xdr:rowOff>
    </xdr:to>
    <xdr:sp macro="" textlink="">
      <xdr:nvSpPr>
        <xdr:cNvPr id="5" name="Rectangle 7">
          <a:extLst>
            <a:ext uri="{FF2B5EF4-FFF2-40B4-BE49-F238E27FC236}">
              <a16:creationId xmlns:a16="http://schemas.microsoft.com/office/drawing/2014/main" id="{5AB72EC6-E5FA-4110-9CE0-C34D7DB88D19}"/>
            </a:ext>
          </a:extLst>
        </xdr:cNvPr>
        <xdr:cNvSpPr>
          <a:spLocks noChangeArrowheads="1"/>
        </xdr:cNvSpPr>
      </xdr:nvSpPr>
      <xdr:spPr bwMode="auto">
        <a:xfrm>
          <a:off x="7432040" y="4695825"/>
          <a:ext cx="290649"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18</xdr:col>
      <xdr:colOff>12700</xdr:colOff>
      <xdr:row>22</xdr:row>
      <xdr:rowOff>9525</xdr:rowOff>
    </xdr:from>
    <xdr:to>
      <xdr:col>18</xdr:col>
      <xdr:colOff>325120</xdr:colOff>
      <xdr:row>22</xdr:row>
      <xdr:rowOff>333375</xdr:rowOff>
    </xdr:to>
    <xdr:sp macro="" textlink="">
      <xdr:nvSpPr>
        <xdr:cNvPr id="6" name="Rectangle 8">
          <a:extLst>
            <a:ext uri="{FF2B5EF4-FFF2-40B4-BE49-F238E27FC236}">
              <a16:creationId xmlns:a16="http://schemas.microsoft.com/office/drawing/2014/main" id="{6B4EA813-9C2B-47A7-BF16-3C6083633E6B}"/>
            </a:ext>
          </a:extLst>
        </xdr:cNvPr>
        <xdr:cNvSpPr>
          <a:spLocks noChangeArrowheads="1"/>
        </xdr:cNvSpPr>
      </xdr:nvSpPr>
      <xdr:spPr bwMode="auto">
        <a:xfrm>
          <a:off x="12256135" y="10993755"/>
          <a:ext cx="304800"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11</xdr:col>
      <xdr:colOff>6350</xdr:colOff>
      <xdr:row>14</xdr:row>
      <xdr:rowOff>19050</xdr:rowOff>
    </xdr:from>
    <xdr:to>
      <xdr:col>12</xdr:col>
      <xdr:colOff>9344</xdr:colOff>
      <xdr:row>14</xdr:row>
      <xdr:rowOff>342900</xdr:rowOff>
    </xdr:to>
    <xdr:sp macro="" textlink="">
      <xdr:nvSpPr>
        <xdr:cNvPr id="7" name="Rectangle 9">
          <a:extLst>
            <a:ext uri="{FF2B5EF4-FFF2-40B4-BE49-F238E27FC236}">
              <a16:creationId xmlns:a16="http://schemas.microsoft.com/office/drawing/2014/main" id="{3B0F10D5-1C68-469C-A79B-8CD20A8D1C6F}"/>
            </a:ext>
          </a:extLst>
        </xdr:cNvPr>
        <xdr:cNvSpPr>
          <a:spLocks noChangeArrowheads="1"/>
        </xdr:cNvSpPr>
      </xdr:nvSpPr>
      <xdr:spPr bwMode="auto">
        <a:xfrm>
          <a:off x="7418705" y="6425565"/>
          <a:ext cx="29826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18</xdr:col>
      <xdr:colOff>22225</xdr:colOff>
      <xdr:row>18</xdr:row>
      <xdr:rowOff>40005</xdr:rowOff>
    </xdr:from>
    <xdr:to>
      <xdr:col>18</xdr:col>
      <xdr:colOff>334645</xdr:colOff>
      <xdr:row>18</xdr:row>
      <xdr:rowOff>363855</xdr:rowOff>
    </xdr:to>
    <xdr:sp macro="" textlink="">
      <xdr:nvSpPr>
        <xdr:cNvPr id="8" name="Rectangle 10">
          <a:extLst>
            <a:ext uri="{FF2B5EF4-FFF2-40B4-BE49-F238E27FC236}">
              <a16:creationId xmlns:a16="http://schemas.microsoft.com/office/drawing/2014/main" id="{898FDBF9-2514-4FC1-A76C-B88BD855FB55}"/>
            </a:ext>
          </a:extLst>
        </xdr:cNvPr>
        <xdr:cNvSpPr>
          <a:spLocks noChangeArrowheads="1"/>
        </xdr:cNvSpPr>
      </xdr:nvSpPr>
      <xdr:spPr bwMode="auto">
        <a:xfrm>
          <a:off x="12258040" y="8736330"/>
          <a:ext cx="31432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22</xdr:col>
      <xdr:colOff>15875</xdr:colOff>
      <xdr:row>21</xdr:row>
      <xdr:rowOff>38100</xdr:rowOff>
    </xdr:from>
    <xdr:to>
      <xdr:col>22</xdr:col>
      <xdr:colOff>320675</xdr:colOff>
      <xdr:row>21</xdr:row>
      <xdr:rowOff>354419</xdr:rowOff>
    </xdr:to>
    <xdr:sp macro="" textlink="">
      <xdr:nvSpPr>
        <xdr:cNvPr id="9" name="Rectangle 11">
          <a:extLst>
            <a:ext uri="{FF2B5EF4-FFF2-40B4-BE49-F238E27FC236}">
              <a16:creationId xmlns:a16="http://schemas.microsoft.com/office/drawing/2014/main" id="{DD7931EA-8AAB-423F-B59D-03291E7CAA9F}"/>
            </a:ext>
          </a:extLst>
        </xdr:cNvPr>
        <xdr:cNvSpPr>
          <a:spLocks noChangeArrowheads="1"/>
        </xdr:cNvSpPr>
      </xdr:nvSpPr>
      <xdr:spPr bwMode="auto">
        <a:xfrm>
          <a:off x="14821535" y="10448925"/>
          <a:ext cx="304800" cy="32012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22</xdr:col>
      <xdr:colOff>27305</xdr:colOff>
      <xdr:row>17</xdr:row>
      <xdr:rowOff>38100</xdr:rowOff>
    </xdr:from>
    <xdr:to>
      <xdr:col>22</xdr:col>
      <xdr:colOff>332105</xdr:colOff>
      <xdr:row>17</xdr:row>
      <xdr:rowOff>361950</xdr:rowOff>
    </xdr:to>
    <xdr:sp macro="" textlink="">
      <xdr:nvSpPr>
        <xdr:cNvPr id="10" name="Rectangle 12">
          <a:extLst>
            <a:ext uri="{FF2B5EF4-FFF2-40B4-BE49-F238E27FC236}">
              <a16:creationId xmlns:a16="http://schemas.microsoft.com/office/drawing/2014/main" id="{9D8154C0-5B35-4160-8805-D6EBAD16C058}"/>
            </a:ext>
          </a:extLst>
        </xdr:cNvPr>
        <xdr:cNvSpPr>
          <a:spLocks noChangeArrowheads="1"/>
        </xdr:cNvSpPr>
      </xdr:nvSpPr>
      <xdr:spPr bwMode="auto">
        <a:xfrm>
          <a:off x="14827250" y="8162925"/>
          <a:ext cx="304800"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21</xdr:col>
      <xdr:colOff>341457</xdr:colOff>
      <xdr:row>14</xdr:row>
      <xdr:rowOff>55418</xdr:rowOff>
    </xdr:from>
    <xdr:to>
      <xdr:col>22</xdr:col>
      <xdr:colOff>276392</xdr:colOff>
      <xdr:row>14</xdr:row>
      <xdr:rowOff>379268</xdr:rowOff>
    </xdr:to>
    <xdr:sp macro="" textlink="">
      <xdr:nvSpPr>
        <xdr:cNvPr id="11" name="Rectangle 13">
          <a:extLst>
            <a:ext uri="{FF2B5EF4-FFF2-40B4-BE49-F238E27FC236}">
              <a16:creationId xmlns:a16="http://schemas.microsoft.com/office/drawing/2014/main" id="{258988A2-04EC-4641-BB1A-C1EDE1271FA4}"/>
            </a:ext>
          </a:extLst>
        </xdr:cNvPr>
        <xdr:cNvSpPr>
          <a:spLocks noChangeArrowheads="1"/>
        </xdr:cNvSpPr>
      </xdr:nvSpPr>
      <xdr:spPr bwMode="auto">
        <a:xfrm>
          <a:off x="14790882" y="6469553"/>
          <a:ext cx="28926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18</xdr:col>
      <xdr:colOff>22225</xdr:colOff>
      <xdr:row>8</xdr:row>
      <xdr:rowOff>19050</xdr:rowOff>
    </xdr:from>
    <xdr:to>
      <xdr:col>18</xdr:col>
      <xdr:colOff>334645</xdr:colOff>
      <xdr:row>8</xdr:row>
      <xdr:rowOff>342900</xdr:rowOff>
    </xdr:to>
    <xdr:sp macro="" textlink="">
      <xdr:nvSpPr>
        <xdr:cNvPr id="12" name="Rectangle 14">
          <a:extLst>
            <a:ext uri="{FF2B5EF4-FFF2-40B4-BE49-F238E27FC236}">
              <a16:creationId xmlns:a16="http://schemas.microsoft.com/office/drawing/2014/main" id="{069CD170-2BE0-4E0A-A920-736D35776FA3}"/>
            </a:ext>
          </a:extLst>
        </xdr:cNvPr>
        <xdr:cNvSpPr>
          <a:spLocks noChangeArrowheads="1"/>
        </xdr:cNvSpPr>
      </xdr:nvSpPr>
      <xdr:spPr bwMode="auto">
        <a:xfrm>
          <a:off x="12258040" y="3129915"/>
          <a:ext cx="314325"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18</xdr:col>
      <xdr:colOff>3175</xdr:colOff>
      <xdr:row>14</xdr:row>
      <xdr:rowOff>30307</xdr:rowOff>
    </xdr:from>
    <xdr:to>
      <xdr:col>18</xdr:col>
      <xdr:colOff>315595</xdr:colOff>
      <xdr:row>14</xdr:row>
      <xdr:rowOff>354157</xdr:rowOff>
    </xdr:to>
    <xdr:sp macro="" textlink="">
      <xdr:nvSpPr>
        <xdr:cNvPr id="13" name="Rectangle 15">
          <a:extLst>
            <a:ext uri="{FF2B5EF4-FFF2-40B4-BE49-F238E27FC236}">
              <a16:creationId xmlns:a16="http://schemas.microsoft.com/office/drawing/2014/main" id="{B24A29B0-C5FE-495E-8C89-5E052D2A9147}"/>
            </a:ext>
          </a:extLst>
        </xdr:cNvPr>
        <xdr:cNvSpPr>
          <a:spLocks noChangeArrowheads="1"/>
        </xdr:cNvSpPr>
      </xdr:nvSpPr>
      <xdr:spPr bwMode="auto">
        <a:xfrm>
          <a:off x="12242800" y="6438727"/>
          <a:ext cx="314325"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33655</xdr:colOff>
      <xdr:row>14</xdr:row>
      <xdr:rowOff>38100</xdr:rowOff>
    </xdr:from>
    <xdr:to>
      <xdr:col>15</xdr:col>
      <xdr:colOff>346075</xdr:colOff>
      <xdr:row>14</xdr:row>
      <xdr:rowOff>354419</xdr:rowOff>
    </xdr:to>
    <xdr:sp macro="" textlink="">
      <xdr:nvSpPr>
        <xdr:cNvPr id="14" name="Rectangle 16">
          <a:extLst>
            <a:ext uri="{FF2B5EF4-FFF2-40B4-BE49-F238E27FC236}">
              <a16:creationId xmlns:a16="http://schemas.microsoft.com/office/drawing/2014/main" id="{2B661826-CCBA-4160-94A5-0D2784E0E305}"/>
            </a:ext>
          </a:extLst>
        </xdr:cNvPr>
        <xdr:cNvSpPr>
          <a:spLocks noChangeArrowheads="1"/>
        </xdr:cNvSpPr>
      </xdr:nvSpPr>
      <xdr:spPr bwMode="auto">
        <a:xfrm>
          <a:off x="10061575" y="6448425"/>
          <a:ext cx="314325" cy="32012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3175</xdr:colOff>
      <xdr:row>17</xdr:row>
      <xdr:rowOff>0</xdr:rowOff>
    </xdr:from>
    <xdr:to>
      <xdr:col>15</xdr:col>
      <xdr:colOff>315595</xdr:colOff>
      <xdr:row>17</xdr:row>
      <xdr:rowOff>323850</xdr:rowOff>
    </xdr:to>
    <xdr:sp macro="" textlink="">
      <xdr:nvSpPr>
        <xdr:cNvPr id="15" name="Rectangle 17">
          <a:extLst>
            <a:ext uri="{FF2B5EF4-FFF2-40B4-BE49-F238E27FC236}">
              <a16:creationId xmlns:a16="http://schemas.microsoft.com/office/drawing/2014/main" id="{5350AAD1-850B-48C6-8A6F-B1CC5E959DE9}"/>
            </a:ext>
          </a:extLst>
        </xdr:cNvPr>
        <xdr:cNvSpPr>
          <a:spLocks noChangeArrowheads="1"/>
        </xdr:cNvSpPr>
      </xdr:nvSpPr>
      <xdr:spPr bwMode="auto">
        <a:xfrm>
          <a:off x="10033000" y="8124825"/>
          <a:ext cx="31432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11</xdr:col>
      <xdr:colOff>15875</xdr:colOff>
      <xdr:row>17</xdr:row>
      <xdr:rowOff>28575</xdr:rowOff>
    </xdr:from>
    <xdr:to>
      <xdr:col>12</xdr:col>
      <xdr:colOff>103734</xdr:colOff>
      <xdr:row>17</xdr:row>
      <xdr:rowOff>352425</xdr:rowOff>
    </xdr:to>
    <xdr:sp macro="" textlink="">
      <xdr:nvSpPr>
        <xdr:cNvPr id="16" name="Rectangle 18">
          <a:extLst>
            <a:ext uri="{FF2B5EF4-FFF2-40B4-BE49-F238E27FC236}">
              <a16:creationId xmlns:a16="http://schemas.microsoft.com/office/drawing/2014/main" id="{B07BCE87-FADF-44D6-8061-8A12AD6ABDBD}"/>
            </a:ext>
          </a:extLst>
        </xdr:cNvPr>
        <xdr:cNvSpPr>
          <a:spLocks noChangeArrowheads="1"/>
        </xdr:cNvSpPr>
      </xdr:nvSpPr>
      <xdr:spPr bwMode="auto">
        <a:xfrm>
          <a:off x="7430135" y="8151495"/>
          <a:ext cx="37741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26</xdr:col>
      <xdr:colOff>27214</xdr:colOff>
      <xdr:row>5</xdr:row>
      <xdr:rowOff>81643</xdr:rowOff>
    </xdr:from>
    <xdr:ext cx="4663905" cy="292452"/>
    <xdr:sp macro="" textlink="">
      <xdr:nvSpPr>
        <xdr:cNvPr id="2" name="テキスト ボックス 1">
          <a:extLst>
            <a:ext uri="{FF2B5EF4-FFF2-40B4-BE49-F238E27FC236}">
              <a16:creationId xmlns:a16="http://schemas.microsoft.com/office/drawing/2014/main" id="{338A8B78-44D0-422C-AC86-95A0EBDB99CA}"/>
            </a:ext>
          </a:extLst>
        </xdr:cNvPr>
        <xdr:cNvSpPr txBox="1"/>
      </xdr:nvSpPr>
      <xdr:spPr>
        <a:xfrm>
          <a:off x="18103759" y="1940923"/>
          <a:ext cx="4663905" cy="292452"/>
        </a:xfrm>
        <a:prstGeom prst="rect">
          <a:avLst/>
        </a:prstGeom>
        <a:solidFill>
          <a:srgbClr val="FFFFCC"/>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Ｐゴシック" panose="020B0600070205080204" pitchFamily="50" charset="-128"/>
              <a:ea typeface="ＭＳ Ｐゴシック" panose="020B0600070205080204" pitchFamily="50" charset="-128"/>
            </a:rPr>
            <a:t>単位（トン）は自動入力されますので、「数値のみ」を入力してください。</a:t>
          </a:r>
        </a:p>
      </xdr:txBody>
    </xdr:sp>
    <xdr:clientData/>
  </xdr:oneCellAnchor>
  <xdr:twoCellAnchor>
    <xdr:from>
      <xdr:col>8</xdr:col>
      <xdr:colOff>34399</xdr:colOff>
      <xdr:row>10</xdr:row>
      <xdr:rowOff>559147</xdr:rowOff>
    </xdr:from>
    <xdr:to>
      <xdr:col>8</xdr:col>
      <xdr:colOff>322123</xdr:colOff>
      <xdr:row>11</xdr:row>
      <xdr:rowOff>311497</xdr:rowOff>
    </xdr:to>
    <xdr:sp macro="" textlink="">
      <xdr:nvSpPr>
        <xdr:cNvPr id="3" name="Rectangle 2">
          <a:extLst>
            <a:ext uri="{FF2B5EF4-FFF2-40B4-BE49-F238E27FC236}">
              <a16:creationId xmlns:a16="http://schemas.microsoft.com/office/drawing/2014/main" id="{B1F6D52A-FA9E-4FCF-A20C-4987BB99AA15}"/>
            </a:ext>
          </a:extLst>
        </xdr:cNvPr>
        <xdr:cNvSpPr>
          <a:spLocks noChangeArrowheads="1"/>
        </xdr:cNvSpPr>
      </xdr:nvSpPr>
      <xdr:spPr bwMode="auto">
        <a:xfrm>
          <a:off x="5425549" y="4679662"/>
          <a:ext cx="291534" cy="32956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11</xdr:col>
      <xdr:colOff>44450</xdr:colOff>
      <xdr:row>8</xdr:row>
      <xdr:rowOff>19050</xdr:rowOff>
    </xdr:from>
    <xdr:to>
      <xdr:col>12</xdr:col>
      <xdr:colOff>47444</xdr:colOff>
      <xdr:row>8</xdr:row>
      <xdr:rowOff>342900</xdr:rowOff>
    </xdr:to>
    <xdr:sp macro="" textlink="">
      <xdr:nvSpPr>
        <xdr:cNvPr id="4" name="Rectangle 3">
          <a:extLst>
            <a:ext uri="{FF2B5EF4-FFF2-40B4-BE49-F238E27FC236}">
              <a16:creationId xmlns:a16="http://schemas.microsoft.com/office/drawing/2014/main" id="{BE213319-07B1-4062-992B-EBFF2144309F}"/>
            </a:ext>
          </a:extLst>
        </xdr:cNvPr>
        <xdr:cNvSpPr>
          <a:spLocks noChangeArrowheads="1"/>
        </xdr:cNvSpPr>
      </xdr:nvSpPr>
      <xdr:spPr bwMode="auto">
        <a:xfrm>
          <a:off x="7456805" y="3129915"/>
          <a:ext cx="29826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11</xdr:col>
      <xdr:colOff>17780</xdr:colOff>
      <xdr:row>11</xdr:row>
      <xdr:rowOff>0</xdr:rowOff>
    </xdr:from>
    <xdr:to>
      <xdr:col>12</xdr:col>
      <xdr:colOff>20774</xdr:colOff>
      <xdr:row>11</xdr:row>
      <xdr:rowOff>323850</xdr:rowOff>
    </xdr:to>
    <xdr:sp macro="" textlink="">
      <xdr:nvSpPr>
        <xdr:cNvPr id="5" name="Rectangle 7">
          <a:extLst>
            <a:ext uri="{FF2B5EF4-FFF2-40B4-BE49-F238E27FC236}">
              <a16:creationId xmlns:a16="http://schemas.microsoft.com/office/drawing/2014/main" id="{27CBA74F-E65C-4499-8634-6F6583B7C0BB}"/>
            </a:ext>
          </a:extLst>
        </xdr:cNvPr>
        <xdr:cNvSpPr>
          <a:spLocks noChangeArrowheads="1"/>
        </xdr:cNvSpPr>
      </xdr:nvSpPr>
      <xdr:spPr bwMode="auto">
        <a:xfrm>
          <a:off x="7432040" y="4695825"/>
          <a:ext cx="290649"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18</xdr:col>
      <xdr:colOff>12700</xdr:colOff>
      <xdr:row>22</xdr:row>
      <xdr:rowOff>9525</xdr:rowOff>
    </xdr:from>
    <xdr:to>
      <xdr:col>18</xdr:col>
      <xdr:colOff>325120</xdr:colOff>
      <xdr:row>22</xdr:row>
      <xdr:rowOff>333375</xdr:rowOff>
    </xdr:to>
    <xdr:sp macro="" textlink="">
      <xdr:nvSpPr>
        <xdr:cNvPr id="6" name="Rectangle 8">
          <a:extLst>
            <a:ext uri="{FF2B5EF4-FFF2-40B4-BE49-F238E27FC236}">
              <a16:creationId xmlns:a16="http://schemas.microsoft.com/office/drawing/2014/main" id="{CEFD052D-F8DB-4B13-A65C-1CAD5BF7BF61}"/>
            </a:ext>
          </a:extLst>
        </xdr:cNvPr>
        <xdr:cNvSpPr>
          <a:spLocks noChangeArrowheads="1"/>
        </xdr:cNvSpPr>
      </xdr:nvSpPr>
      <xdr:spPr bwMode="auto">
        <a:xfrm>
          <a:off x="12256135" y="10993755"/>
          <a:ext cx="304800"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11</xdr:col>
      <xdr:colOff>6350</xdr:colOff>
      <xdr:row>14</xdr:row>
      <xdr:rowOff>19050</xdr:rowOff>
    </xdr:from>
    <xdr:to>
      <xdr:col>12</xdr:col>
      <xdr:colOff>9344</xdr:colOff>
      <xdr:row>14</xdr:row>
      <xdr:rowOff>342900</xdr:rowOff>
    </xdr:to>
    <xdr:sp macro="" textlink="">
      <xdr:nvSpPr>
        <xdr:cNvPr id="7" name="Rectangle 9">
          <a:extLst>
            <a:ext uri="{FF2B5EF4-FFF2-40B4-BE49-F238E27FC236}">
              <a16:creationId xmlns:a16="http://schemas.microsoft.com/office/drawing/2014/main" id="{3C4FB609-8E6F-4ED0-86B8-10D1DF264DC9}"/>
            </a:ext>
          </a:extLst>
        </xdr:cNvPr>
        <xdr:cNvSpPr>
          <a:spLocks noChangeArrowheads="1"/>
        </xdr:cNvSpPr>
      </xdr:nvSpPr>
      <xdr:spPr bwMode="auto">
        <a:xfrm>
          <a:off x="7418705" y="6425565"/>
          <a:ext cx="29826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18</xdr:col>
      <xdr:colOff>22225</xdr:colOff>
      <xdr:row>18</xdr:row>
      <xdr:rowOff>40005</xdr:rowOff>
    </xdr:from>
    <xdr:to>
      <xdr:col>18</xdr:col>
      <xdr:colOff>334645</xdr:colOff>
      <xdr:row>18</xdr:row>
      <xdr:rowOff>363855</xdr:rowOff>
    </xdr:to>
    <xdr:sp macro="" textlink="">
      <xdr:nvSpPr>
        <xdr:cNvPr id="8" name="Rectangle 10">
          <a:extLst>
            <a:ext uri="{FF2B5EF4-FFF2-40B4-BE49-F238E27FC236}">
              <a16:creationId xmlns:a16="http://schemas.microsoft.com/office/drawing/2014/main" id="{4C0C3CE3-B5D6-461A-8A33-03A3AD91A7B8}"/>
            </a:ext>
          </a:extLst>
        </xdr:cNvPr>
        <xdr:cNvSpPr>
          <a:spLocks noChangeArrowheads="1"/>
        </xdr:cNvSpPr>
      </xdr:nvSpPr>
      <xdr:spPr bwMode="auto">
        <a:xfrm>
          <a:off x="12258040" y="8736330"/>
          <a:ext cx="31432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22</xdr:col>
      <xdr:colOff>15875</xdr:colOff>
      <xdr:row>21</xdr:row>
      <xdr:rowOff>38100</xdr:rowOff>
    </xdr:from>
    <xdr:to>
      <xdr:col>22</xdr:col>
      <xdr:colOff>320675</xdr:colOff>
      <xdr:row>21</xdr:row>
      <xdr:rowOff>354419</xdr:rowOff>
    </xdr:to>
    <xdr:sp macro="" textlink="">
      <xdr:nvSpPr>
        <xdr:cNvPr id="9" name="Rectangle 11">
          <a:extLst>
            <a:ext uri="{FF2B5EF4-FFF2-40B4-BE49-F238E27FC236}">
              <a16:creationId xmlns:a16="http://schemas.microsoft.com/office/drawing/2014/main" id="{0A9C5692-05B2-4ADE-B98A-FCFCAB437139}"/>
            </a:ext>
          </a:extLst>
        </xdr:cNvPr>
        <xdr:cNvSpPr>
          <a:spLocks noChangeArrowheads="1"/>
        </xdr:cNvSpPr>
      </xdr:nvSpPr>
      <xdr:spPr bwMode="auto">
        <a:xfrm>
          <a:off x="14821535" y="10448925"/>
          <a:ext cx="304800" cy="32012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22</xdr:col>
      <xdr:colOff>27305</xdr:colOff>
      <xdr:row>17</xdr:row>
      <xdr:rowOff>38100</xdr:rowOff>
    </xdr:from>
    <xdr:to>
      <xdr:col>22</xdr:col>
      <xdr:colOff>332105</xdr:colOff>
      <xdr:row>17</xdr:row>
      <xdr:rowOff>361950</xdr:rowOff>
    </xdr:to>
    <xdr:sp macro="" textlink="">
      <xdr:nvSpPr>
        <xdr:cNvPr id="10" name="Rectangle 12">
          <a:extLst>
            <a:ext uri="{FF2B5EF4-FFF2-40B4-BE49-F238E27FC236}">
              <a16:creationId xmlns:a16="http://schemas.microsoft.com/office/drawing/2014/main" id="{BBAA585C-C450-46CD-BDAF-0891F1BC0C88}"/>
            </a:ext>
          </a:extLst>
        </xdr:cNvPr>
        <xdr:cNvSpPr>
          <a:spLocks noChangeArrowheads="1"/>
        </xdr:cNvSpPr>
      </xdr:nvSpPr>
      <xdr:spPr bwMode="auto">
        <a:xfrm>
          <a:off x="14827250" y="8162925"/>
          <a:ext cx="304800"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21</xdr:col>
      <xdr:colOff>341457</xdr:colOff>
      <xdr:row>14</xdr:row>
      <xdr:rowOff>55418</xdr:rowOff>
    </xdr:from>
    <xdr:to>
      <xdr:col>22</xdr:col>
      <xdr:colOff>276392</xdr:colOff>
      <xdr:row>14</xdr:row>
      <xdr:rowOff>379268</xdr:rowOff>
    </xdr:to>
    <xdr:sp macro="" textlink="">
      <xdr:nvSpPr>
        <xdr:cNvPr id="11" name="Rectangle 13">
          <a:extLst>
            <a:ext uri="{FF2B5EF4-FFF2-40B4-BE49-F238E27FC236}">
              <a16:creationId xmlns:a16="http://schemas.microsoft.com/office/drawing/2014/main" id="{4EE523B5-FE98-4FAC-9C27-0BBF44CCDC84}"/>
            </a:ext>
          </a:extLst>
        </xdr:cNvPr>
        <xdr:cNvSpPr>
          <a:spLocks noChangeArrowheads="1"/>
        </xdr:cNvSpPr>
      </xdr:nvSpPr>
      <xdr:spPr bwMode="auto">
        <a:xfrm>
          <a:off x="14790882" y="6469553"/>
          <a:ext cx="28926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18</xdr:col>
      <xdr:colOff>22225</xdr:colOff>
      <xdr:row>8</xdr:row>
      <xdr:rowOff>19050</xdr:rowOff>
    </xdr:from>
    <xdr:to>
      <xdr:col>18</xdr:col>
      <xdr:colOff>334645</xdr:colOff>
      <xdr:row>8</xdr:row>
      <xdr:rowOff>342900</xdr:rowOff>
    </xdr:to>
    <xdr:sp macro="" textlink="">
      <xdr:nvSpPr>
        <xdr:cNvPr id="12" name="Rectangle 14">
          <a:extLst>
            <a:ext uri="{FF2B5EF4-FFF2-40B4-BE49-F238E27FC236}">
              <a16:creationId xmlns:a16="http://schemas.microsoft.com/office/drawing/2014/main" id="{6C6E102D-1B18-44FE-AD61-DAAE4732133E}"/>
            </a:ext>
          </a:extLst>
        </xdr:cNvPr>
        <xdr:cNvSpPr>
          <a:spLocks noChangeArrowheads="1"/>
        </xdr:cNvSpPr>
      </xdr:nvSpPr>
      <xdr:spPr bwMode="auto">
        <a:xfrm>
          <a:off x="12258040" y="3129915"/>
          <a:ext cx="314325"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18</xdr:col>
      <xdr:colOff>3175</xdr:colOff>
      <xdr:row>14</xdr:row>
      <xdr:rowOff>30307</xdr:rowOff>
    </xdr:from>
    <xdr:to>
      <xdr:col>18</xdr:col>
      <xdr:colOff>315595</xdr:colOff>
      <xdr:row>14</xdr:row>
      <xdr:rowOff>354157</xdr:rowOff>
    </xdr:to>
    <xdr:sp macro="" textlink="">
      <xdr:nvSpPr>
        <xdr:cNvPr id="13" name="Rectangle 15">
          <a:extLst>
            <a:ext uri="{FF2B5EF4-FFF2-40B4-BE49-F238E27FC236}">
              <a16:creationId xmlns:a16="http://schemas.microsoft.com/office/drawing/2014/main" id="{63DCBBE1-4922-49AA-8E76-C7905F22083C}"/>
            </a:ext>
          </a:extLst>
        </xdr:cNvPr>
        <xdr:cNvSpPr>
          <a:spLocks noChangeArrowheads="1"/>
        </xdr:cNvSpPr>
      </xdr:nvSpPr>
      <xdr:spPr bwMode="auto">
        <a:xfrm>
          <a:off x="12242800" y="6438727"/>
          <a:ext cx="314325"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33655</xdr:colOff>
      <xdr:row>14</xdr:row>
      <xdr:rowOff>38100</xdr:rowOff>
    </xdr:from>
    <xdr:to>
      <xdr:col>15</xdr:col>
      <xdr:colOff>346075</xdr:colOff>
      <xdr:row>14</xdr:row>
      <xdr:rowOff>354419</xdr:rowOff>
    </xdr:to>
    <xdr:sp macro="" textlink="">
      <xdr:nvSpPr>
        <xdr:cNvPr id="14" name="Rectangle 16">
          <a:extLst>
            <a:ext uri="{FF2B5EF4-FFF2-40B4-BE49-F238E27FC236}">
              <a16:creationId xmlns:a16="http://schemas.microsoft.com/office/drawing/2014/main" id="{CCE06503-0EB7-4C3B-9B9C-33C5403F64D6}"/>
            </a:ext>
          </a:extLst>
        </xdr:cNvPr>
        <xdr:cNvSpPr>
          <a:spLocks noChangeArrowheads="1"/>
        </xdr:cNvSpPr>
      </xdr:nvSpPr>
      <xdr:spPr bwMode="auto">
        <a:xfrm>
          <a:off x="10061575" y="6448425"/>
          <a:ext cx="314325" cy="32012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3175</xdr:colOff>
      <xdr:row>17</xdr:row>
      <xdr:rowOff>0</xdr:rowOff>
    </xdr:from>
    <xdr:to>
      <xdr:col>15</xdr:col>
      <xdr:colOff>315595</xdr:colOff>
      <xdr:row>17</xdr:row>
      <xdr:rowOff>323850</xdr:rowOff>
    </xdr:to>
    <xdr:sp macro="" textlink="">
      <xdr:nvSpPr>
        <xdr:cNvPr id="15" name="Rectangle 17">
          <a:extLst>
            <a:ext uri="{FF2B5EF4-FFF2-40B4-BE49-F238E27FC236}">
              <a16:creationId xmlns:a16="http://schemas.microsoft.com/office/drawing/2014/main" id="{611FF5C1-DF74-442D-BD94-EA2716B21F16}"/>
            </a:ext>
          </a:extLst>
        </xdr:cNvPr>
        <xdr:cNvSpPr>
          <a:spLocks noChangeArrowheads="1"/>
        </xdr:cNvSpPr>
      </xdr:nvSpPr>
      <xdr:spPr bwMode="auto">
        <a:xfrm>
          <a:off x="10033000" y="8124825"/>
          <a:ext cx="31432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11</xdr:col>
      <xdr:colOff>15875</xdr:colOff>
      <xdr:row>17</xdr:row>
      <xdr:rowOff>28575</xdr:rowOff>
    </xdr:from>
    <xdr:to>
      <xdr:col>12</xdr:col>
      <xdr:colOff>103734</xdr:colOff>
      <xdr:row>17</xdr:row>
      <xdr:rowOff>352425</xdr:rowOff>
    </xdr:to>
    <xdr:sp macro="" textlink="">
      <xdr:nvSpPr>
        <xdr:cNvPr id="16" name="Rectangle 18">
          <a:extLst>
            <a:ext uri="{FF2B5EF4-FFF2-40B4-BE49-F238E27FC236}">
              <a16:creationId xmlns:a16="http://schemas.microsoft.com/office/drawing/2014/main" id="{0138CEBB-E603-48F8-904B-E0E0E6AF34A4}"/>
            </a:ext>
          </a:extLst>
        </xdr:cNvPr>
        <xdr:cNvSpPr>
          <a:spLocks noChangeArrowheads="1"/>
        </xdr:cNvSpPr>
      </xdr:nvSpPr>
      <xdr:spPr bwMode="auto">
        <a:xfrm>
          <a:off x="7430135" y="8151495"/>
          <a:ext cx="37741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26</xdr:col>
      <xdr:colOff>27214</xdr:colOff>
      <xdr:row>5</xdr:row>
      <xdr:rowOff>81643</xdr:rowOff>
    </xdr:from>
    <xdr:ext cx="4663905" cy="292452"/>
    <xdr:sp macro="" textlink="">
      <xdr:nvSpPr>
        <xdr:cNvPr id="2" name="テキスト ボックス 1">
          <a:extLst>
            <a:ext uri="{FF2B5EF4-FFF2-40B4-BE49-F238E27FC236}">
              <a16:creationId xmlns:a16="http://schemas.microsoft.com/office/drawing/2014/main" id="{920497DB-F933-47D8-8618-D664268879EB}"/>
            </a:ext>
          </a:extLst>
        </xdr:cNvPr>
        <xdr:cNvSpPr txBox="1"/>
      </xdr:nvSpPr>
      <xdr:spPr>
        <a:xfrm>
          <a:off x="18103759" y="1940923"/>
          <a:ext cx="4663905" cy="292452"/>
        </a:xfrm>
        <a:prstGeom prst="rect">
          <a:avLst/>
        </a:prstGeom>
        <a:solidFill>
          <a:srgbClr val="FFFFCC"/>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Ｐゴシック" panose="020B0600070205080204" pitchFamily="50" charset="-128"/>
              <a:ea typeface="ＭＳ Ｐゴシック" panose="020B0600070205080204" pitchFamily="50" charset="-128"/>
            </a:rPr>
            <a:t>単位（トン）は自動入力されますので、「数値のみ」を入力してください。</a:t>
          </a:r>
        </a:p>
      </xdr:txBody>
    </xdr:sp>
    <xdr:clientData/>
  </xdr:oneCellAnchor>
  <xdr:twoCellAnchor>
    <xdr:from>
      <xdr:col>8</xdr:col>
      <xdr:colOff>34399</xdr:colOff>
      <xdr:row>10</xdr:row>
      <xdr:rowOff>559147</xdr:rowOff>
    </xdr:from>
    <xdr:to>
      <xdr:col>8</xdr:col>
      <xdr:colOff>322123</xdr:colOff>
      <xdr:row>11</xdr:row>
      <xdr:rowOff>311497</xdr:rowOff>
    </xdr:to>
    <xdr:sp macro="" textlink="">
      <xdr:nvSpPr>
        <xdr:cNvPr id="3" name="Rectangle 2">
          <a:extLst>
            <a:ext uri="{FF2B5EF4-FFF2-40B4-BE49-F238E27FC236}">
              <a16:creationId xmlns:a16="http://schemas.microsoft.com/office/drawing/2014/main" id="{0FB4D870-8327-49BC-81D4-423D88412D68}"/>
            </a:ext>
          </a:extLst>
        </xdr:cNvPr>
        <xdr:cNvSpPr>
          <a:spLocks noChangeArrowheads="1"/>
        </xdr:cNvSpPr>
      </xdr:nvSpPr>
      <xdr:spPr bwMode="auto">
        <a:xfrm>
          <a:off x="5425549" y="4679662"/>
          <a:ext cx="291534" cy="32956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11</xdr:col>
      <xdr:colOff>44450</xdr:colOff>
      <xdr:row>8</xdr:row>
      <xdr:rowOff>19050</xdr:rowOff>
    </xdr:from>
    <xdr:to>
      <xdr:col>12</xdr:col>
      <xdr:colOff>47444</xdr:colOff>
      <xdr:row>8</xdr:row>
      <xdr:rowOff>342900</xdr:rowOff>
    </xdr:to>
    <xdr:sp macro="" textlink="">
      <xdr:nvSpPr>
        <xdr:cNvPr id="4" name="Rectangle 3">
          <a:extLst>
            <a:ext uri="{FF2B5EF4-FFF2-40B4-BE49-F238E27FC236}">
              <a16:creationId xmlns:a16="http://schemas.microsoft.com/office/drawing/2014/main" id="{2B482A54-2837-443D-B902-8724E3D2A8A6}"/>
            </a:ext>
          </a:extLst>
        </xdr:cNvPr>
        <xdr:cNvSpPr>
          <a:spLocks noChangeArrowheads="1"/>
        </xdr:cNvSpPr>
      </xdr:nvSpPr>
      <xdr:spPr bwMode="auto">
        <a:xfrm>
          <a:off x="7456805" y="3129915"/>
          <a:ext cx="29826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11</xdr:col>
      <xdr:colOff>17780</xdr:colOff>
      <xdr:row>11</xdr:row>
      <xdr:rowOff>0</xdr:rowOff>
    </xdr:from>
    <xdr:to>
      <xdr:col>12</xdr:col>
      <xdr:colOff>20774</xdr:colOff>
      <xdr:row>11</xdr:row>
      <xdr:rowOff>323850</xdr:rowOff>
    </xdr:to>
    <xdr:sp macro="" textlink="">
      <xdr:nvSpPr>
        <xdr:cNvPr id="5" name="Rectangle 7">
          <a:extLst>
            <a:ext uri="{FF2B5EF4-FFF2-40B4-BE49-F238E27FC236}">
              <a16:creationId xmlns:a16="http://schemas.microsoft.com/office/drawing/2014/main" id="{EC1D2660-7F63-4096-BF34-0B381BF99A95}"/>
            </a:ext>
          </a:extLst>
        </xdr:cNvPr>
        <xdr:cNvSpPr>
          <a:spLocks noChangeArrowheads="1"/>
        </xdr:cNvSpPr>
      </xdr:nvSpPr>
      <xdr:spPr bwMode="auto">
        <a:xfrm>
          <a:off x="7432040" y="4695825"/>
          <a:ext cx="290649"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18</xdr:col>
      <xdr:colOff>12700</xdr:colOff>
      <xdr:row>22</xdr:row>
      <xdr:rowOff>9525</xdr:rowOff>
    </xdr:from>
    <xdr:to>
      <xdr:col>18</xdr:col>
      <xdr:colOff>325120</xdr:colOff>
      <xdr:row>22</xdr:row>
      <xdr:rowOff>333375</xdr:rowOff>
    </xdr:to>
    <xdr:sp macro="" textlink="">
      <xdr:nvSpPr>
        <xdr:cNvPr id="6" name="Rectangle 8">
          <a:extLst>
            <a:ext uri="{FF2B5EF4-FFF2-40B4-BE49-F238E27FC236}">
              <a16:creationId xmlns:a16="http://schemas.microsoft.com/office/drawing/2014/main" id="{25C81D7D-A747-41BF-9C73-F040318ECD31}"/>
            </a:ext>
          </a:extLst>
        </xdr:cNvPr>
        <xdr:cNvSpPr>
          <a:spLocks noChangeArrowheads="1"/>
        </xdr:cNvSpPr>
      </xdr:nvSpPr>
      <xdr:spPr bwMode="auto">
        <a:xfrm>
          <a:off x="12256135" y="10993755"/>
          <a:ext cx="304800"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11</xdr:col>
      <xdr:colOff>6350</xdr:colOff>
      <xdr:row>14</xdr:row>
      <xdr:rowOff>19050</xdr:rowOff>
    </xdr:from>
    <xdr:to>
      <xdr:col>12</xdr:col>
      <xdr:colOff>9344</xdr:colOff>
      <xdr:row>14</xdr:row>
      <xdr:rowOff>342900</xdr:rowOff>
    </xdr:to>
    <xdr:sp macro="" textlink="">
      <xdr:nvSpPr>
        <xdr:cNvPr id="7" name="Rectangle 9">
          <a:extLst>
            <a:ext uri="{FF2B5EF4-FFF2-40B4-BE49-F238E27FC236}">
              <a16:creationId xmlns:a16="http://schemas.microsoft.com/office/drawing/2014/main" id="{93401B82-C491-4B89-A07C-03C8DDAB96A8}"/>
            </a:ext>
          </a:extLst>
        </xdr:cNvPr>
        <xdr:cNvSpPr>
          <a:spLocks noChangeArrowheads="1"/>
        </xdr:cNvSpPr>
      </xdr:nvSpPr>
      <xdr:spPr bwMode="auto">
        <a:xfrm>
          <a:off x="7418705" y="6425565"/>
          <a:ext cx="29826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18</xdr:col>
      <xdr:colOff>22225</xdr:colOff>
      <xdr:row>18</xdr:row>
      <xdr:rowOff>40005</xdr:rowOff>
    </xdr:from>
    <xdr:to>
      <xdr:col>18</xdr:col>
      <xdr:colOff>334645</xdr:colOff>
      <xdr:row>18</xdr:row>
      <xdr:rowOff>363855</xdr:rowOff>
    </xdr:to>
    <xdr:sp macro="" textlink="">
      <xdr:nvSpPr>
        <xdr:cNvPr id="8" name="Rectangle 10">
          <a:extLst>
            <a:ext uri="{FF2B5EF4-FFF2-40B4-BE49-F238E27FC236}">
              <a16:creationId xmlns:a16="http://schemas.microsoft.com/office/drawing/2014/main" id="{71C04BB1-005C-41C9-A585-F9E609CE7F60}"/>
            </a:ext>
          </a:extLst>
        </xdr:cNvPr>
        <xdr:cNvSpPr>
          <a:spLocks noChangeArrowheads="1"/>
        </xdr:cNvSpPr>
      </xdr:nvSpPr>
      <xdr:spPr bwMode="auto">
        <a:xfrm>
          <a:off x="12258040" y="8736330"/>
          <a:ext cx="31432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22</xdr:col>
      <xdr:colOff>15875</xdr:colOff>
      <xdr:row>21</xdr:row>
      <xdr:rowOff>38100</xdr:rowOff>
    </xdr:from>
    <xdr:to>
      <xdr:col>22</xdr:col>
      <xdr:colOff>320675</xdr:colOff>
      <xdr:row>21</xdr:row>
      <xdr:rowOff>354419</xdr:rowOff>
    </xdr:to>
    <xdr:sp macro="" textlink="">
      <xdr:nvSpPr>
        <xdr:cNvPr id="9" name="Rectangle 11">
          <a:extLst>
            <a:ext uri="{FF2B5EF4-FFF2-40B4-BE49-F238E27FC236}">
              <a16:creationId xmlns:a16="http://schemas.microsoft.com/office/drawing/2014/main" id="{4588449D-CA13-4294-9A30-F9B3A0BB6AAF}"/>
            </a:ext>
          </a:extLst>
        </xdr:cNvPr>
        <xdr:cNvSpPr>
          <a:spLocks noChangeArrowheads="1"/>
        </xdr:cNvSpPr>
      </xdr:nvSpPr>
      <xdr:spPr bwMode="auto">
        <a:xfrm>
          <a:off x="14821535" y="10448925"/>
          <a:ext cx="304800" cy="32012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22</xdr:col>
      <xdr:colOff>27305</xdr:colOff>
      <xdr:row>17</xdr:row>
      <xdr:rowOff>38100</xdr:rowOff>
    </xdr:from>
    <xdr:to>
      <xdr:col>22</xdr:col>
      <xdr:colOff>332105</xdr:colOff>
      <xdr:row>17</xdr:row>
      <xdr:rowOff>361950</xdr:rowOff>
    </xdr:to>
    <xdr:sp macro="" textlink="">
      <xdr:nvSpPr>
        <xdr:cNvPr id="10" name="Rectangle 12">
          <a:extLst>
            <a:ext uri="{FF2B5EF4-FFF2-40B4-BE49-F238E27FC236}">
              <a16:creationId xmlns:a16="http://schemas.microsoft.com/office/drawing/2014/main" id="{0EE10D71-2DD2-4708-B2C7-1B2C7993A4A3}"/>
            </a:ext>
          </a:extLst>
        </xdr:cNvPr>
        <xdr:cNvSpPr>
          <a:spLocks noChangeArrowheads="1"/>
        </xdr:cNvSpPr>
      </xdr:nvSpPr>
      <xdr:spPr bwMode="auto">
        <a:xfrm>
          <a:off x="14827250" y="8162925"/>
          <a:ext cx="304800"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21</xdr:col>
      <xdr:colOff>341457</xdr:colOff>
      <xdr:row>14</xdr:row>
      <xdr:rowOff>55418</xdr:rowOff>
    </xdr:from>
    <xdr:to>
      <xdr:col>22</xdr:col>
      <xdr:colOff>276392</xdr:colOff>
      <xdr:row>14</xdr:row>
      <xdr:rowOff>379268</xdr:rowOff>
    </xdr:to>
    <xdr:sp macro="" textlink="">
      <xdr:nvSpPr>
        <xdr:cNvPr id="11" name="Rectangle 13">
          <a:extLst>
            <a:ext uri="{FF2B5EF4-FFF2-40B4-BE49-F238E27FC236}">
              <a16:creationId xmlns:a16="http://schemas.microsoft.com/office/drawing/2014/main" id="{FD41E941-EB23-46FC-BCF7-1554F1CE1EE6}"/>
            </a:ext>
          </a:extLst>
        </xdr:cNvPr>
        <xdr:cNvSpPr>
          <a:spLocks noChangeArrowheads="1"/>
        </xdr:cNvSpPr>
      </xdr:nvSpPr>
      <xdr:spPr bwMode="auto">
        <a:xfrm>
          <a:off x="14790882" y="6469553"/>
          <a:ext cx="28926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18</xdr:col>
      <xdr:colOff>22225</xdr:colOff>
      <xdr:row>8</xdr:row>
      <xdr:rowOff>19050</xdr:rowOff>
    </xdr:from>
    <xdr:to>
      <xdr:col>18</xdr:col>
      <xdr:colOff>334645</xdr:colOff>
      <xdr:row>8</xdr:row>
      <xdr:rowOff>342900</xdr:rowOff>
    </xdr:to>
    <xdr:sp macro="" textlink="">
      <xdr:nvSpPr>
        <xdr:cNvPr id="12" name="Rectangle 14">
          <a:extLst>
            <a:ext uri="{FF2B5EF4-FFF2-40B4-BE49-F238E27FC236}">
              <a16:creationId xmlns:a16="http://schemas.microsoft.com/office/drawing/2014/main" id="{0E04D808-0807-4917-9909-D7ABE46D0378}"/>
            </a:ext>
          </a:extLst>
        </xdr:cNvPr>
        <xdr:cNvSpPr>
          <a:spLocks noChangeArrowheads="1"/>
        </xdr:cNvSpPr>
      </xdr:nvSpPr>
      <xdr:spPr bwMode="auto">
        <a:xfrm>
          <a:off x="12258040" y="3129915"/>
          <a:ext cx="314325"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18</xdr:col>
      <xdr:colOff>3175</xdr:colOff>
      <xdr:row>14</xdr:row>
      <xdr:rowOff>30307</xdr:rowOff>
    </xdr:from>
    <xdr:to>
      <xdr:col>18</xdr:col>
      <xdr:colOff>315595</xdr:colOff>
      <xdr:row>14</xdr:row>
      <xdr:rowOff>354157</xdr:rowOff>
    </xdr:to>
    <xdr:sp macro="" textlink="">
      <xdr:nvSpPr>
        <xdr:cNvPr id="13" name="Rectangle 15">
          <a:extLst>
            <a:ext uri="{FF2B5EF4-FFF2-40B4-BE49-F238E27FC236}">
              <a16:creationId xmlns:a16="http://schemas.microsoft.com/office/drawing/2014/main" id="{0CB979DD-09D1-4D66-8683-4044CDBFC05F}"/>
            </a:ext>
          </a:extLst>
        </xdr:cNvPr>
        <xdr:cNvSpPr>
          <a:spLocks noChangeArrowheads="1"/>
        </xdr:cNvSpPr>
      </xdr:nvSpPr>
      <xdr:spPr bwMode="auto">
        <a:xfrm>
          <a:off x="12242800" y="6438727"/>
          <a:ext cx="314325"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33655</xdr:colOff>
      <xdr:row>14</xdr:row>
      <xdr:rowOff>38100</xdr:rowOff>
    </xdr:from>
    <xdr:to>
      <xdr:col>15</xdr:col>
      <xdr:colOff>346075</xdr:colOff>
      <xdr:row>14</xdr:row>
      <xdr:rowOff>354419</xdr:rowOff>
    </xdr:to>
    <xdr:sp macro="" textlink="">
      <xdr:nvSpPr>
        <xdr:cNvPr id="14" name="Rectangle 16">
          <a:extLst>
            <a:ext uri="{FF2B5EF4-FFF2-40B4-BE49-F238E27FC236}">
              <a16:creationId xmlns:a16="http://schemas.microsoft.com/office/drawing/2014/main" id="{71A4386D-6E99-48CE-9EDD-C93DAA976C13}"/>
            </a:ext>
          </a:extLst>
        </xdr:cNvPr>
        <xdr:cNvSpPr>
          <a:spLocks noChangeArrowheads="1"/>
        </xdr:cNvSpPr>
      </xdr:nvSpPr>
      <xdr:spPr bwMode="auto">
        <a:xfrm>
          <a:off x="10061575" y="6448425"/>
          <a:ext cx="314325" cy="32012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3175</xdr:colOff>
      <xdr:row>17</xdr:row>
      <xdr:rowOff>0</xdr:rowOff>
    </xdr:from>
    <xdr:to>
      <xdr:col>15</xdr:col>
      <xdr:colOff>315595</xdr:colOff>
      <xdr:row>17</xdr:row>
      <xdr:rowOff>323850</xdr:rowOff>
    </xdr:to>
    <xdr:sp macro="" textlink="">
      <xdr:nvSpPr>
        <xdr:cNvPr id="15" name="Rectangle 17">
          <a:extLst>
            <a:ext uri="{FF2B5EF4-FFF2-40B4-BE49-F238E27FC236}">
              <a16:creationId xmlns:a16="http://schemas.microsoft.com/office/drawing/2014/main" id="{C7F39CFB-A487-4CD6-B15E-B5808D40A05A}"/>
            </a:ext>
          </a:extLst>
        </xdr:cNvPr>
        <xdr:cNvSpPr>
          <a:spLocks noChangeArrowheads="1"/>
        </xdr:cNvSpPr>
      </xdr:nvSpPr>
      <xdr:spPr bwMode="auto">
        <a:xfrm>
          <a:off x="10033000" y="8124825"/>
          <a:ext cx="31432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11</xdr:col>
      <xdr:colOff>15875</xdr:colOff>
      <xdr:row>17</xdr:row>
      <xdr:rowOff>28575</xdr:rowOff>
    </xdr:from>
    <xdr:to>
      <xdr:col>12</xdr:col>
      <xdr:colOff>103734</xdr:colOff>
      <xdr:row>17</xdr:row>
      <xdr:rowOff>352425</xdr:rowOff>
    </xdr:to>
    <xdr:sp macro="" textlink="">
      <xdr:nvSpPr>
        <xdr:cNvPr id="16" name="Rectangle 18">
          <a:extLst>
            <a:ext uri="{FF2B5EF4-FFF2-40B4-BE49-F238E27FC236}">
              <a16:creationId xmlns:a16="http://schemas.microsoft.com/office/drawing/2014/main" id="{F07A25E1-0958-46E0-837E-A2EE8F9C4361}"/>
            </a:ext>
          </a:extLst>
        </xdr:cNvPr>
        <xdr:cNvSpPr>
          <a:spLocks noChangeArrowheads="1"/>
        </xdr:cNvSpPr>
      </xdr:nvSpPr>
      <xdr:spPr bwMode="auto">
        <a:xfrm>
          <a:off x="7430135" y="8151495"/>
          <a:ext cx="37741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26</xdr:col>
      <xdr:colOff>27214</xdr:colOff>
      <xdr:row>5</xdr:row>
      <xdr:rowOff>81643</xdr:rowOff>
    </xdr:from>
    <xdr:ext cx="4663905" cy="292452"/>
    <xdr:sp macro="" textlink="">
      <xdr:nvSpPr>
        <xdr:cNvPr id="2" name="テキスト ボックス 1">
          <a:extLst>
            <a:ext uri="{FF2B5EF4-FFF2-40B4-BE49-F238E27FC236}">
              <a16:creationId xmlns:a16="http://schemas.microsoft.com/office/drawing/2014/main" id="{53839AB8-72BD-44C7-858F-CAEA9E977236}"/>
            </a:ext>
          </a:extLst>
        </xdr:cNvPr>
        <xdr:cNvSpPr txBox="1"/>
      </xdr:nvSpPr>
      <xdr:spPr>
        <a:xfrm>
          <a:off x="18103759" y="1940923"/>
          <a:ext cx="4663905" cy="292452"/>
        </a:xfrm>
        <a:prstGeom prst="rect">
          <a:avLst/>
        </a:prstGeom>
        <a:solidFill>
          <a:srgbClr val="FFFFCC"/>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Ｐゴシック" panose="020B0600070205080204" pitchFamily="50" charset="-128"/>
              <a:ea typeface="ＭＳ Ｐゴシック" panose="020B0600070205080204" pitchFamily="50" charset="-128"/>
            </a:rPr>
            <a:t>単位（トン）は自動入力されますので、「数値のみ」を入力してください。</a:t>
          </a:r>
        </a:p>
      </xdr:txBody>
    </xdr:sp>
    <xdr:clientData/>
  </xdr:oneCellAnchor>
  <xdr:twoCellAnchor>
    <xdr:from>
      <xdr:col>8</xdr:col>
      <xdr:colOff>34399</xdr:colOff>
      <xdr:row>10</xdr:row>
      <xdr:rowOff>559147</xdr:rowOff>
    </xdr:from>
    <xdr:to>
      <xdr:col>8</xdr:col>
      <xdr:colOff>322123</xdr:colOff>
      <xdr:row>11</xdr:row>
      <xdr:rowOff>311497</xdr:rowOff>
    </xdr:to>
    <xdr:sp macro="" textlink="">
      <xdr:nvSpPr>
        <xdr:cNvPr id="3" name="Rectangle 2">
          <a:extLst>
            <a:ext uri="{FF2B5EF4-FFF2-40B4-BE49-F238E27FC236}">
              <a16:creationId xmlns:a16="http://schemas.microsoft.com/office/drawing/2014/main" id="{D416D92E-E68C-4D56-84BF-966ECE827F70}"/>
            </a:ext>
          </a:extLst>
        </xdr:cNvPr>
        <xdr:cNvSpPr>
          <a:spLocks noChangeArrowheads="1"/>
        </xdr:cNvSpPr>
      </xdr:nvSpPr>
      <xdr:spPr bwMode="auto">
        <a:xfrm>
          <a:off x="5425549" y="4679662"/>
          <a:ext cx="291534" cy="32956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11</xdr:col>
      <xdr:colOff>44450</xdr:colOff>
      <xdr:row>8</xdr:row>
      <xdr:rowOff>19050</xdr:rowOff>
    </xdr:from>
    <xdr:to>
      <xdr:col>12</xdr:col>
      <xdr:colOff>47444</xdr:colOff>
      <xdr:row>8</xdr:row>
      <xdr:rowOff>342900</xdr:rowOff>
    </xdr:to>
    <xdr:sp macro="" textlink="">
      <xdr:nvSpPr>
        <xdr:cNvPr id="4" name="Rectangle 3">
          <a:extLst>
            <a:ext uri="{FF2B5EF4-FFF2-40B4-BE49-F238E27FC236}">
              <a16:creationId xmlns:a16="http://schemas.microsoft.com/office/drawing/2014/main" id="{A929F1C3-7DEE-476D-B2AC-0CA06BAD349E}"/>
            </a:ext>
          </a:extLst>
        </xdr:cNvPr>
        <xdr:cNvSpPr>
          <a:spLocks noChangeArrowheads="1"/>
        </xdr:cNvSpPr>
      </xdr:nvSpPr>
      <xdr:spPr bwMode="auto">
        <a:xfrm>
          <a:off x="7456805" y="3129915"/>
          <a:ext cx="29826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11</xdr:col>
      <xdr:colOff>17780</xdr:colOff>
      <xdr:row>11</xdr:row>
      <xdr:rowOff>0</xdr:rowOff>
    </xdr:from>
    <xdr:to>
      <xdr:col>12</xdr:col>
      <xdr:colOff>20774</xdr:colOff>
      <xdr:row>11</xdr:row>
      <xdr:rowOff>323850</xdr:rowOff>
    </xdr:to>
    <xdr:sp macro="" textlink="">
      <xdr:nvSpPr>
        <xdr:cNvPr id="5" name="Rectangle 7">
          <a:extLst>
            <a:ext uri="{FF2B5EF4-FFF2-40B4-BE49-F238E27FC236}">
              <a16:creationId xmlns:a16="http://schemas.microsoft.com/office/drawing/2014/main" id="{497546A9-0D05-4A40-9096-19098579E0A0}"/>
            </a:ext>
          </a:extLst>
        </xdr:cNvPr>
        <xdr:cNvSpPr>
          <a:spLocks noChangeArrowheads="1"/>
        </xdr:cNvSpPr>
      </xdr:nvSpPr>
      <xdr:spPr bwMode="auto">
        <a:xfrm>
          <a:off x="7432040" y="4695825"/>
          <a:ext cx="290649"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18</xdr:col>
      <xdr:colOff>12700</xdr:colOff>
      <xdr:row>22</xdr:row>
      <xdr:rowOff>9525</xdr:rowOff>
    </xdr:from>
    <xdr:to>
      <xdr:col>18</xdr:col>
      <xdr:colOff>325120</xdr:colOff>
      <xdr:row>22</xdr:row>
      <xdr:rowOff>333375</xdr:rowOff>
    </xdr:to>
    <xdr:sp macro="" textlink="">
      <xdr:nvSpPr>
        <xdr:cNvPr id="6" name="Rectangle 8">
          <a:extLst>
            <a:ext uri="{FF2B5EF4-FFF2-40B4-BE49-F238E27FC236}">
              <a16:creationId xmlns:a16="http://schemas.microsoft.com/office/drawing/2014/main" id="{25B2B631-8CE8-4B2E-8858-3B2AC8742C52}"/>
            </a:ext>
          </a:extLst>
        </xdr:cNvPr>
        <xdr:cNvSpPr>
          <a:spLocks noChangeArrowheads="1"/>
        </xdr:cNvSpPr>
      </xdr:nvSpPr>
      <xdr:spPr bwMode="auto">
        <a:xfrm>
          <a:off x="12256135" y="10993755"/>
          <a:ext cx="304800"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11</xdr:col>
      <xdr:colOff>6350</xdr:colOff>
      <xdr:row>14</xdr:row>
      <xdr:rowOff>19050</xdr:rowOff>
    </xdr:from>
    <xdr:to>
      <xdr:col>12</xdr:col>
      <xdr:colOff>9344</xdr:colOff>
      <xdr:row>14</xdr:row>
      <xdr:rowOff>342900</xdr:rowOff>
    </xdr:to>
    <xdr:sp macro="" textlink="">
      <xdr:nvSpPr>
        <xdr:cNvPr id="7" name="Rectangle 9">
          <a:extLst>
            <a:ext uri="{FF2B5EF4-FFF2-40B4-BE49-F238E27FC236}">
              <a16:creationId xmlns:a16="http://schemas.microsoft.com/office/drawing/2014/main" id="{0D05AEFE-E4BC-40FD-9DD8-A3F1A505C7E3}"/>
            </a:ext>
          </a:extLst>
        </xdr:cNvPr>
        <xdr:cNvSpPr>
          <a:spLocks noChangeArrowheads="1"/>
        </xdr:cNvSpPr>
      </xdr:nvSpPr>
      <xdr:spPr bwMode="auto">
        <a:xfrm>
          <a:off x="7418705" y="6425565"/>
          <a:ext cx="29826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18</xdr:col>
      <xdr:colOff>22225</xdr:colOff>
      <xdr:row>18</xdr:row>
      <xdr:rowOff>40005</xdr:rowOff>
    </xdr:from>
    <xdr:to>
      <xdr:col>18</xdr:col>
      <xdr:colOff>334645</xdr:colOff>
      <xdr:row>18</xdr:row>
      <xdr:rowOff>363855</xdr:rowOff>
    </xdr:to>
    <xdr:sp macro="" textlink="">
      <xdr:nvSpPr>
        <xdr:cNvPr id="8" name="Rectangle 10">
          <a:extLst>
            <a:ext uri="{FF2B5EF4-FFF2-40B4-BE49-F238E27FC236}">
              <a16:creationId xmlns:a16="http://schemas.microsoft.com/office/drawing/2014/main" id="{9F648E63-E56B-43A1-9130-3C54B4FE9442}"/>
            </a:ext>
          </a:extLst>
        </xdr:cNvPr>
        <xdr:cNvSpPr>
          <a:spLocks noChangeArrowheads="1"/>
        </xdr:cNvSpPr>
      </xdr:nvSpPr>
      <xdr:spPr bwMode="auto">
        <a:xfrm>
          <a:off x="12258040" y="8736330"/>
          <a:ext cx="31432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22</xdr:col>
      <xdr:colOff>15875</xdr:colOff>
      <xdr:row>21</xdr:row>
      <xdr:rowOff>38100</xdr:rowOff>
    </xdr:from>
    <xdr:to>
      <xdr:col>22</xdr:col>
      <xdr:colOff>320675</xdr:colOff>
      <xdr:row>21</xdr:row>
      <xdr:rowOff>354419</xdr:rowOff>
    </xdr:to>
    <xdr:sp macro="" textlink="">
      <xdr:nvSpPr>
        <xdr:cNvPr id="9" name="Rectangle 11">
          <a:extLst>
            <a:ext uri="{FF2B5EF4-FFF2-40B4-BE49-F238E27FC236}">
              <a16:creationId xmlns:a16="http://schemas.microsoft.com/office/drawing/2014/main" id="{D2E34CC2-FABA-478C-B5A4-DD40B6F04803}"/>
            </a:ext>
          </a:extLst>
        </xdr:cNvPr>
        <xdr:cNvSpPr>
          <a:spLocks noChangeArrowheads="1"/>
        </xdr:cNvSpPr>
      </xdr:nvSpPr>
      <xdr:spPr bwMode="auto">
        <a:xfrm>
          <a:off x="14821535" y="10448925"/>
          <a:ext cx="304800" cy="32012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22</xdr:col>
      <xdr:colOff>27305</xdr:colOff>
      <xdr:row>17</xdr:row>
      <xdr:rowOff>38100</xdr:rowOff>
    </xdr:from>
    <xdr:to>
      <xdr:col>22</xdr:col>
      <xdr:colOff>332105</xdr:colOff>
      <xdr:row>17</xdr:row>
      <xdr:rowOff>361950</xdr:rowOff>
    </xdr:to>
    <xdr:sp macro="" textlink="">
      <xdr:nvSpPr>
        <xdr:cNvPr id="10" name="Rectangle 12">
          <a:extLst>
            <a:ext uri="{FF2B5EF4-FFF2-40B4-BE49-F238E27FC236}">
              <a16:creationId xmlns:a16="http://schemas.microsoft.com/office/drawing/2014/main" id="{B3344A03-F31B-4B75-AEF9-2620DDA652AC}"/>
            </a:ext>
          </a:extLst>
        </xdr:cNvPr>
        <xdr:cNvSpPr>
          <a:spLocks noChangeArrowheads="1"/>
        </xdr:cNvSpPr>
      </xdr:nvSpPr>
      <xdr:spPr bwMode="auto">
        <a:xfrm>
          <a:off x="14827250" y="8162925"/>
          <a:ext cx="304800"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21</xdr:col>
      <xdr:colOff>341457</xdr:colOff>
      <xdr:row>14</xdr:row>
      <xdr:rowOff>55418</xdr:rowOff>
    </xdr:from>
    <xdr:to>
      <xdr:col>22</xdr:col>
      <xdr:colOff>276392</xdr:colOff>
      <xdr:row>14</xdr:row>
      <xdr:rowOff>379268</xdr:rowOff>
    </xdr:to>
    <xdr:sp macro="" textlink="">
      <xdr:nvSpPr>
        <xdr:cNvPr id="11" name="Rectangle 13">
          <a:extLst>
            <a:ext uri="{FF2B5EF4-FFF2-40B4-BE49-F238E27FC236}">
              <a16:creationId xmlns:a16="http://schemas.microsoft.com/office/drawing/2014/main" id="{47135276-BFCA-416F-9582-45213B564A54}"/>
            </a:ext>
          </a:extLst>
        </xdr:cNvPr>
        <xdr:cNvSpPr>
          <a:spLocks noChangeArrowheads="1"/>
        </xdr:cNvSpPr>
      </xdr:nvSpPr>
      <xdr:spPr bwMode="auto">
        <a:xfrm>
          <a:off x="14790882" y="6469553"/>
          <a:ext cx="28926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18</xdr:col>
      <xdr:colOff>22225</xdr:colOff>
      <xdr:row>8</xdr:row>
      <xdr:rowOff>19050</xdr:rowOff>
    </xdr:from>
    <xdr:to>
      <xdr:col>18</xdr:col>
      <xdr:colOff>334645</xdr:colOff>
      <xdr:row>8</xdr:row>
      <xdr:rowOff>342900</xdr:rowOff>
    </xdr:to>
    <xdr:sp macro="" textlink="">
      <xdr:nvSpPr>
        <xdr:cNvPr id="12" name="Rectangle 14">
          <a:extLst>
            <a:ext uri="{FF2B5EF4-FFF2-40B4-BE49-F238E27FC236}">
              <a16:creationId xmlns:a16="http://schemas.microsoft.com/office/drawing/2014/main" id="{A52BC869-86E1-45FE-862A-611A8C9AFB35}"/>
            </a:ext>
          </a:extLst>
        </xdr:cNvPr>
        <xdr:cNvSpPr>
          <a:spLocks noChangeArrowheads="1"/>
        </xdr:cNvSpPr>
      </xdr:nvSpPr>
      <xdr:spPr bwMode="auto">
        <a:xfrm>
          <a:off x="12258040" y="3129915"/>
          <a:ext cx="314325"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18</xdr:col>
      <xdr:colOff>3175</xdr:colOff>
      <xdr:row>14</xdr:row>
      <xdr:rowOff>30307</xdr:rowOff>
    </xdr:from>
    <xdr:to>
      <xdr:col>18</xdr:col>
      <xdr:colOff>315595</xdr:colOff>
      <xdr:row>14</xdr:row>
      <xdr:rowOff>354157</xdr:rowOff>
    </xdr:to>
    <xdr:sp macro="" textlink="">
      <xdr:nvSpPr>
        <xdr:cNvPr id="13" name="Rectangle 15">
          <a:extLst>
            <a:ext uri="{FF2B5EF4-FFF2-40B4-BE49-F238E27FC236}">
              <a16:creationId xmlns:a16="http://schemas.microsoft.com/office/drawing/2014/main" id="{494638F4-DE64-4EB8-9DCE-2559C63B1441}"/>
            </a:ext>
          </a:extLst>
        </xdr:cNvPr>
        <xdr:cNvSpPr>
          <a:spLocks noChangeArrowheads="1"/>
        </xdr:cNvSpPr>
      </xdr:nvSpPr>
      <xdr:spPr bwMode="auto">
        <a:xfrm>
          <a:off x="12242800" y="6438727"/>
          <a:ext cx="314325"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33655</xdr:colOff>
      <xdr:row>14</xdr:row>
      <xdr:rowOff>38100</xdr:rowOff>
    </xdr:from>
    <xdr:to>
      <xdr:col>15</xdr:col>
      <xdr:colOff>346075</xdr:colOff>
      <xdr:row>14</xdr:row>
      <xdr:rowOff>354419</xdr:rowOff>
    </xdr:to>
    <xdr:sp macro="" textlink="">
      <xdr:nvSpPr>
        <xdr:cNvPr id="14" name="Rectangle 16">
          <a:extLst>
            <a:ext uri="{FF2B5EF4-FFF2-40B4-BE49-F238E27FC236}">
              <a16:creationId xmlns:a16="http://schemas.microsoft.com/office/drawing/2014/main" id="{AB823A80-BABA-4F1C-A17E-B0B4C0301660}"/>
            </a:ext>
          </a:extLst>
        </xdr:cNvPr>
        <xdr:cNvSpPr>
          <a:spLocks noChangeArrowheads="1"/>
        </xdr:cNvSpPr>
      </xdr:nvSpPr>
      <xdr:spPr bwMode="auto">
        <a:xfrm>
          <a:off x="10061575" y="6448425"/>
          <a:ext cx="314325" cy="32012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3175</xdr:colOff>
      <xdr:row>17</xdr:row>
      <xdr:rowOff>0</xdr:rowOff>
    </xdr:from>
    <xdr:to>
      <xdr:col>15</xdr:col>
      <xdr:colOff>315595</xdr:colOff>
      <xdr:row>17</xdr:row>
      <xdr:rowOff>323850</xdr:rowOff>
    </xdr:to>
    <xdr:sp macro="" textlink="">
      <xdr:nvSpPr>
        <xdr:cNvPr id="15" name="Rectangle 17">
          <a:extLst>
            <a:ext uri="{FF2B5EF4-FFF2-40B4-BE49-F238E27FC236}">
              <a16:creationId xmlns:a16="http://schemas.microsoft.com/office/drawing/2014/main" id="{A8C5FAD9-9F59-4DD5-9584-9C610C4F1158}"/>
            </a:ext>
          </a:extLst>
        </xdr:cNvPr>
        <xdr:cNvSpPr>
          <a:spLocks noChangeArrowheads="1"/>
        </xdr:cNvSpPr>
      </xdr:nvSpPr>
      <xdr:spPr bwMode="auto">
        <a:xfrm>
          <a:off x="10033000" y="8124825"/>
          <a:ext cx="31432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11</xdr:col>
      <xdr:colOff>15875</xdr:colOff>
      <xdr:row>17</xdr:row>
      <xdr:rowOff>28575</xdr:rowOff>
    </xdr:from>
    <xdr:to>
      <xdr:col>12</xdr:col>
      <xdr:colOff>103734</xdr:colOff>
      <xdr:row>17</xdr:row>
      <xdr:rowOff>352425</xdr:rowOff>
    </xdr:to>
    <xdr:sp macro="" textlink="">
      <xdr:nvSpPr>
        <xdr:cNvPr id="16" name="Rectangle 18">
          <a:extLst>
            <a:ext uri="{FF2B5EF4-FFF2-40B4-BE49-F238E27FC236}">
              <a16:creationId xmlns:a16="http://schemas.microsoft.com/office/drawing/2014/main" id="{B4ADDF15-3418-47A7-851D-D38B345E8053}"/>
            </a:ext>
          </a:extLst>
        </xdr:cNvPr>
        <xdr:cNvSpPr>
          <a:spLocks noChangeArrowheads="1"/>
        </xdr:cNvSpPr>
      </xdr:nvSpPr>
      <xdr:spPr bwMode="auto">
        <a:xfrm>
          <a:off x="7430135" y="8151495"/>
          <a:ext cx="37741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26</xdr:col>
      <xdr:colOff>27214</xdr:colOff>
      <xdr:row>5</xdr:row>
      <xdr:rowOff>81643</xdr:rowOff>
    </xdr:from>
    <xdr:ext cx="4663905" cy="292452"/>
    <xdr:sp macro="" textlink="">
      <xdr:nvSpPr>
        <xdr:cNvPr id="2" name="テキスト ボックス 1">
          <a:extLst>
            <a:ext uri="{FF2B5EF4-FFF2-40B4-BE49-F238E27FC236}">
              <a16:creationId xmlns:a16="http://schemas.microsoft.com/office/drawing/2014/main" id="{481AB59A-0C69-4E4E-AD07-8E449CD8C55C}"/>
            </a:ext>
          </a:extLst>
        </xdr:cNvPr>
        <xdr:cNvSpPr txBox="1"/>
      </xdr:nvSpPr>
      <xdr:spPr>
        <a:xfrm>
          <a:off x="18103759" y="1940923"/>
          <a:ext cx="4663905" cy="292452"/>
        </a:xfrm>
        <a:prstGeom prst="rect">
          <a:avLst/>
        </a:prstGeom>
        <a:solidFill>
          <a:srgbClr val="FFFFCC"/>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Ｐゴシック" panose="020B0600070205080204" pitchFamily="50" charset="-128"/>
              <a:ea typeface="ＭＳ Ｐゴシック" panose="020B0600070205080204" pitchFamily="50" charset="-128"/>
            </a:rPr>
            <a:t>単位（トン）は自動入力されますので、「数値のみ」を入力してください。</a:t>
          </a:r>
        </a:p>
      </xdr:txBody>
    </xdr:sp>
    <xdr:clientData/>
  </xdr:oneCellAnchor>
  <xdr:twoCellAnchor>
    <xdr:from>
      <xdr:col>8</xdr:col>
      <xdr:colOff>34399</xdr:colOff>
      <xdr:row>10</xdr:row>
      <xdr:rowOff>559147</xdr:rowOff>
    </xdr:from>
    <xdr:to>
      <xdr:col>8</xdr:col>
      <xdr:colOff>322123</xdr:colOff>
      <xdr:row>11</xdr:row>
      <xdr:rowOff>311497</xdr:rowOff>
    </xdr:to>
    <xdr:sp macro="" textlink="">
      <xdr:nvSpPr>
        <xdr:cNvPr id="3" name="Rectangle 2">
          <a:extLst>
            <a:ext uri="{FF2B5EF4-FFF2-40B4-BE49-F238E27FC236}">
              <a16:creationId xmlns:a16="http://schemas.microsoft.com/office/drawing/2014/main" id="{5E8CE5C5-4103-443F-A537-E05ECC41E128}"/>
            </a:ext>
          </a:extLst>
        </xdr:cNvPr>
        <xdr:cNvSpPr>
          <a:spLocks noChangeArrowheads="1"/>
        </xdr:cNvSpPr>
      </xdr:nvSpPr>
      <xdr:spPr bwMode="auto">
        <a:xfrm>
          <a:off x="5425549" y="4679662"/>
          <a:ext cx="291534" cy="32956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11</xdr:col>
      <xdr:colOff>44450</xdr:colOff>
      <xdr:row>8</xdr:row>
      <xdr:rowOff>19050</xdr:rowOff>
    </xdr:from>
    <xdr:to>
      <xdr:col>12</xdr:col>
      <xdr:colOff>47444</xdr:colOff>
      <xdr:row>8</xdr:row>
      <xdr:rowOff>342900</xdr:rowOff>
    </xdr:to>
    <xdr:sp macro="" textlink="">
      <xdr:nvSpPr>
        <xdr:cNvPr id="4" name="Rectangle 3">
          <a:extLst>
            <a:ext uri="{FF2B5EF4-FFF2-40B4-BE49-F238E27FC236}">
              <a16:creationId xmlns:a16="http://schemas.microsoft.com/office/drawing/2014/main" id="{315B5CE4-3013-40B6-BFB4-0550910A8F2E}"/>
            </a:ext>
          </a:extLst>
        </xdr:cNvPr>
        <xdr:cNvSpPr>
          <a:spLocks noChangeArrowheads="1"/>
        </xdr:cNvSpPr>
      </xdr:nvSpPr>
      <xdr:spPr bwMode="auto">
        <a:xfrm>
          <a:off x="7456805" y="3129915"/>
          <a:ext cx="29826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11</xdr:col>
      <xdr:colOff>17780</xdr:colOff>
      <xdr:row>11</xdr:row>
      <xdr:rowOff>0</xdr:rowOff>
    </xdr:from>
    <xdr:to>
      <xdr:col>12</xdr:col>
      <xdr:colOff>20774</xdr:colOff>
      <xdr:row>11</xdr:row>
      <xdr:rowOff>323850</xdr:rowOff>
    </xdr:to>
    <xdr:sp macro="" textlink="">
      <xdr:nvSpPr>
        <xdr:cNvPr id="5" name="Rectangle 7">
          <a:extLst>
            <a:ext uri="{FF2B5EF4-FFF2-40B4-BE49-F238E27FC236}">
              <a16:creationId xmlns:a16="http://schemas.microsoft.com/office/drawing/2014/main" id="{B085344D-01E8-4467-937A-429563C08477}"/>
            </a:ext>
          </a:extLst>
        </xdr:cNvPr>
        <xdr:cNvSpPr>
          <a:spLocks noChangeArrowheads="1"/>
        </xdr:cNvSpPr>
      </xdr:nvSpPr>
      <xdr:spPr bwMode="auto">
        <a:xfrm>
          <a:off x="7432040" y="4695825"/>
          <a:ext cx="290649"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18</xdr:col>
      <xdr:colOff>12700</xdr:colOff>
      <xdr:row>22</xdr:row>
      <xdr:rowOff>9525</xdr:rowOff>
    </xdr:from>
    <xdr:to>
      <xdr:col>18</xdr:col>
      <xdr:colOff>325120</xdr:colOff>
      <xdr:row>22</xdr:row>
      <xdr:rowOff>333375</xdr:rowOff>
    </xdr:to>
    <xdr:sp macro="" textlink="">
      <xdr:nvSpPr>
        <xdr:cNvPr id="6" name="Rectangle 8">
          <a:extLst>
            <a:ext uri="{FF2B5EF4-FFF2-40B4-BE49-F238E27FC236}">
              <a16:creationId xmlns:a16="http://schemas.microsoft.com/office/drawing/2014/main" id="{B7661287-D26A-4A80-AF1F-49290EF75A59}"/>
            </a:ext>
          </a:extLst>
        </xdr:cNvPr>
        <xdr:cNvSpPr>
          <a:spLocks noChangeArrowheads="1"/>
        </xdr:cNvSpPr>
      </xdr:nvSpPr>
      <xdr:spPr bwMode="auto">
        <a:xfrm>
          <a:off x="12256135" y="10993755"/>
          <a:ext cx="304800"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11</xdr:col>
      <xdr:colOff>6350</xdr:colOff>
      <xdr:row>14</xdr:row>
      <xdr:rowOff>19050</xdr:rowOff>
    </xdr:from>
    <xdr:to>
      <xdr:col>12</xdr:col>
      <xdr:colOff>9344</xdr:colOff>
      <xdr:row>14</xdr:row>
      <xdr:rowOff>342900</xdr:rowOff>
    </xdr:to>
    <xdr:sp macro="" textlink="">
      <xdr:nvSpPr>
        <xdr:cNvPr id="7" name="Rectangle 9">
          <a:extLst>
            <a:ext uri="{FF2B5EF4-FFF2-40B4-BE49-F238E27FC236}">
              <a16:creationId xmlns:a16="http://schemas.microsoft.com/office/drawing/2014/main" id="{32D898B3-1B58-40EC-A35F-B16E2CE3790C}"/>
            </a:ext>
          </a:extLst>
        </xdr:cNvPr>
        <xdr:cNvSpPr>
          <a:spLocks noChangeArrowheads="1"/>
        </xdr:cNvSpPr>
      </xdr:nvSpPr>
      <xdr:spPr bwMode="auto">
        <a:xfrm>
          <a:off x="7418705" y="6425565"/>
          <a:ext cx="29826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18</xdr:col>
      <xdr:colOff>22225</xdr:colOff>
      <xdr:row>18</xdr:row>
      <xdr:rowOff>40005</xdr:rowOff>
    </xdr:from>
    <xdr:to>
      <xdr:col>18</xdr:col>
      <xdr:colOff>334645</xdr:colOff>
      <xdr:row>18</xdr:row>
      <xdr:rowOff>363855</xdr:rowOff>
    </xdr:to>
    <xdr:sp macro="" textlink="">
      <xdr:nvSpPr>
        <xdr:cNvPr id="8" name="Rectangle 10">
          <a:extLst>
            <a:ext uri="{FF2B5EF4-FFF2-40B4-BE49-F238E27FC236}">
              <a16:creationId xmlns:a16="http://schemas.microsoft.com/office/drawing/2014/main" id="{1441FADB-5332-4170-92AE-A90B6EDA4126}"/>
            </a:ext>
          </a:extLst>
        </xdr:cNvPr>
        <xdr:cNvSpPr>
          <a:spLocks noChangeArrowheads="1"/>
        </xdr:cNvSpPr>
      </xdr:nvSpPr>
      <xdr:spPr bwMode="auto">
        <a:xfrm>
          <a:off x="12258040" y="8736330"/>
          <a:ext cx="31432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22</xdr:col>
      <xdr:colOff>15875</xdr:colOff>
      <xdr:row>21</xdr:row>
      <xdr:rowOff>38100</xdr:rowOff>
    </xdr:from>
    <xdr:to>
      <xdr:col>22</xdr:col>
      <xdr:colOff>320675</xdr:colOff>
      <xdr:row>21</xdr:row>
      <xdr:rowOff>354419</xdr:rowOff>
    </xdr:to>
    <xdr:sp macro="" textlink="">
      <xdr:nvSpPr>
        <xdr:cNvPr id="9" name="Rectangle 11">
          <a:extLst>
            <a:ext uri="{FF2B5EF4-FFF2-40B4-BE49-F238E27FC236}">
              <a16:creationId xmlns:a16="http://schemas.microsoft.com/office/drawing/2014/main" id="{62C55956-1210-4D67-A409-C88A9ECF0701}"/>
            </a:ext>
          </a:extLst>
        </xdr:cNvPr>
        <xdr:cNvSpPr>
          <a:spLocks noChangeArrowheads="1"/>
        </xdr:cNvSpPr>
      </xdr:nvSpPr>
      <xdr:spPr bwMode="auto">
        <a:xfrm>
          <a:off x="14821535" y="10448925"/>
          <a:ext cx="304800" cy="32012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22</xdr:col>
      <xdr:colOff>27305</xdr:colOff>
      <xdr:row>17</xdr:row>
      <xdr:rowOff>38100</xdr:rowOff>
    </xdr:from>
    <xdr:to>
      <xdr:col>22</xdr:col>
      <xdr:colOff>332105</xdr:colOff>
      <xdr:row>17</xdr:row>
      <xdr:rowOff>361950</xdr:rowOff>
    </xdr:to>
    <xdr:sp macro="" textlink="">
      <xdr:nvSpPr>
        <xdr:cNvPr id="10" name="Rectangle 12">
          <a:extLst>
            <a:ext uri="{FF2B5EF4-FFF2-40B4-BE49-F238E27FC236}">
              <a16:creationId xmlns:a16="http://schemas.microsoft.com/office/drawing/2014/main" id="{FCD8B82A-EF0B-48F1-845C-D5EBF2E9E438}"/>
            </a:ext>
          </a:extLst>
        </xdr:cNvPr>
        <xdr:cNvSpPr>
          <a:spLocks noChangeArrowheads="1"/>
        </xdr:cNvSpPr>
      </xdr:nvSpPr>
      <xdr:spPr bwMode="auto">
        <a:xfrm>
          <a:off x="14827250" y="8162925"/>
          <a:ext cx="304800"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21</xdr:col>
      <xdr:colOff>341457</xdr:colOff>
      <xdr:row>14</xdr:row>
      <xdr:rowOff>55418</xdr:rowOff>
    </xdr:from>
    <xdr:to>
      <xdr:col>22</xdr:col>
      <xdr:colOff>276392</xdr:colOff>
      <xdr:row>14</xdr:row>
      <xdr:rowOff>379268</xdr:rowOff>
    </xdr:to>
    <xdr:sp macro="" textlink="">
      <xdr:nvSpPr>
        <xdr:cNvPr id="11" name="Rectangle 13">
          <a:extLst>
            <a:ext uri="{FF2B5EF4-FFF2-40B4-BE49-F238E27FC236}">
              <a16:creationId xmlns:a16="http://schemas.microsoft.com/office/drawing/2014/main" id="{15CAE954-B953-49A0-BDFB-CBFC5D43DC93}"/>
            </a:ext>
          </a:extLst>
        </xdr:cNvPr>
        <xdr:cNvSpPr>
          <a:spLocks noChangeArrowheads="1"/>
        </xdr:cNvSpPr>
      </xdr:nvSpPr>
      <xdr:spPr bwMode="auto">
        <a:xfrm>
          <a:off x="14790882" y="6469553"/>
          <a:ext cx="28926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18</xdr:col>
      <xdr:colOff>22225</xdr:colOff>
      <xdr:row>8</xdr:row>
      <xdr:rowOff>19050</xdr:rowOff>
    </xdr:from>
    <xdr:to>
      <xdr:col>18</xdr:col>
      <xdr:colOff>334645</xdr:colOff>
      <xdr:row>8</xdr:row>
      <xdr:rowOff>342900</xdr:rowOff>
    </xdr:to>
    <xdr:sp macro="" textlink="">
      <xdr:nvSpPr>
        <xdr:cNvPr id="12" name="Rectangle 14">
          <a:extLst>
            <a:ext uri="{FF2B5EF4-FFF2-40B4-BE49-F238E27FC236}">
              <a16:creationId xmlns:a16="http://schemas.microsoft.com/office/drawing/2014/main" id="{6C79A4EB-65B0-4DA1-A695-8AC33433861B}"/>
            </a:ext>
          </a:extLst>
        </xdr:cNvPr>
        <xdr:cNvSpPr>
          <a:spLocks noChangeArrowheads="1"/>
        </xdr:cNvSpPr>
      </xdr:nvSpPr>
      <xdr:spPr bwMode="auto">
        <a:xfrm>
          <a:off x="12258040" y="3129915"/>
          <a:ext cx="314325"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18</xdr:col>
      <xdr:colOff>3175</xdr:colOff>
      <xdr:row>14</xdr:row>
      <xdr:rowOff>30307</xdr:rowOff>
    </xdr:from>
    <xdr:to>
      <xdr:col>18</xdr:col>
      <xdr:colOff>315595</xdr:colOff>
      <xdr:row>14</xdr:row>
      <xdr:rowOff>354157</xdr:rowOff>
    </xdr:to>
    <xdr:sp macro="" textlink="">
      <xdr:nvSpPr>
        <xdr:cNvPr id="13" name="Rectangle 15">
          <a:extLst>
            <a:ext uri="{FF2B5EF4-FFF2-40B4-BE49-F238E27FC236}">
              <a16:creationId xmlns:a16="http://schemas.microsoft.com/office/drawing/2014/main" id="{5F81E8E0-68F8-4F00-AF06-079CA3DC33D8}"/>
            </a:ext>
          </a:extLst>
        </xdr:cNvPr>
        <xdr:cNvSpPr>
          <a:spLocks noChangeArrowheads="1"/>
        </xdr:cNvSpPr>
      </xdr:nvSpPr>
      <xdr:spPr bwMode="auto">
        <a:xfrm>
          <a:off x="12242800" y="6438727"/>
          <a:ext cx="314325"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33655</xdr:colOff>
      <xdr:row>14</xdr:row>
      <xdr:rowOff>38100</xdr:rowOff>
    </xdr:from>
    <xdr:to>
      <xdr:col>15</xdr:col>
      <xdr:colOff>346075</xdr:colOff>
      <xdr:row>14</xdr:row>
      <xdr:rowOff>354419</xdr:rowOff>
    </xdr:to>
    <xdr:sp macro="" textlink="">
      <xdr:nvSpPr>
        <xdr:cNvPr id="14" name="Rectangle 16">
          <a:extLst>
            <a:ext uri="{FF2B5EF4-FFF2-40B4-BE49-F238E27FC236}">
              <a16:creationId xmlns:a16="http://schemas.microsoft.com/office/drawing/2014/main" id="{532A2B9C-F58E-494D-B7F5-00A759608989}"/>
            </a:ext>
          </a:extLst>
        </xdr:cNvPr>
        <xdr:cNvSpPr>
          <a:spLocks noChangeArrowheads="1"/>
        </xdr:cNvSpPr>
      </xdr:nvSpPr>
      <xdr:spPr bwMode="auto">
        <a:xfrm>
          <a:off x="10061575" y="6448425"/>
          <a:ext cx="314325" cy="32012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3175</xdr:colOff>
      <xdr:row>17</xdr:row>
      <xdr:rowOff>0</xdr:rowOff>
    </xdr:from>
    <xdr:to>
      <xdr:col>15</xdr:col>
      <xdr:colOff>315595</xdr:colOff>
      <xdr:row>17</xdr:row>
      <xdr:rowOff>323850</xdr:rowOff>
    </xdr:to>
    <xdr:sp macro="" textlink="">
      <xdr:nvSpPr>
        <xdr:cNvPr id="15" name="Rectangle 17">
          <a:extLst>
            <a:ext uri="{FF2B5EF4-FFF2-40B4-BE49-F238E27FC236}">
              <a16:creationId xmlns:a16="http://schemas.microsoft.com/office/drawing/2014/main" id="{5BE406BA-9F71-44E6-AB84-BF8D786C771D}"/>
            </a:ext>
          </a:extLst>
        </xdr:cNvPr>
        <xdr:cNvSpPr>
          <a:spLocks noChangeArrowheads="1"/>
        </xdr:cNvSpPr>
      </xdr:nvSpPr>
      <xdr:spPr bwMode="auto">
        <a:xfrm>
          <a:off x="10033000" y="8124825"/>
          <a:ext cx="31432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11</xdr:col>
      <xdr:colOff>15875</xdr:colOff>
      <xdr:row>17</xdr:row>
      <xdr:rowOff>28575</xdr:rowOff>
    </xdr:from>
    <xdr:to>
      <xdr:col>12</xdr:col>
      <xdr:colOff>103734</xdr:colOff>
      <xdr:row>17</xdr:row>
      <xdr:rowOff>352425</xdr:rowOff>
    </xdr:to>
    <xdr:sp macro="" textlink="">
      <xdr:nvSpPr>
        <xdr:cNvPr id="16" name="Rectangle 18">
          <a:extLst>
            <a:ext uri="{FF2B5EF4-FFF2-40B4-BE49-F238E27FC236}">
              <a16:creationId xmlns:a16="http://schemas.microsoft.com/office/drawing/2014/main" id="{CE2490C2-5893-427F-8DB7-B4AF145EBEBF}"/>
            </a:ext>
          </a:extLst>
        </xdr:cNvPr>
        <xdr:cNvSpPr>
          <a:spLocks noChangeArrowheads="1"/>
        </xdr:cNvSpPr>
      </xdr:nvSpPr>
      <xdr:spPr bwMode="auto">
        <a:xfrm>
          <a:off x="7430135" y="8151495"/>
          <a:ext cx="37741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26</xdr:col>
      <xdr:colOff>27214</xdr:colOff>
      <xdr:row>5</xdr:row>
      <xdr:rowOff>81643</xdr:rowOff>
    </xdr:from>
    <xdr:ext cx="4663905" cy="292452"/>
    <xdr:sp macro="" textlink="">
      <xdr:nvSpPr>
        <xdr:cNvPr id="2" name="テキスト ボックス 1">
          <a:extLst>
            <a:ext uri="{FF2B5EF4-FFF2-40B4-BE49-F238E27FC236}">
              <a16:creationId xmlns:a16="http://schemas.microsoft.com/office/drawing/2014/main" id="{D9EA5EAC-5D1C-4B59-82E5-1C3D4A9C9AFA}"/>
            </a:ext>
          </a:extLst>
        </xdr:cNvPr>
        <xdr:cNvSpPr txBox="1"/>
      </xdr:nvSpPr>
      <xdr:spPr>
        <a:xfrm>
          <a:off x="18103759" y="1940923"/>
          <a:ext cx="4663905" cy="292452"/>
        </a:xfrm>
        <a:prstGeom prst="rect">
          <a:avLst/>
        </a:prstGeom>
        <a:solidFill>
          <a:srgbClr val="FFFFCC"/>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Ｐゴシック" panose="020B0600070205080204" pitchFamily="50" charset="-128"/>
              <a:ea typeface="ＭＳ Ｐゴシック" panose="020B0600070205080204" pitchFamily="50" charset="-128"/>
            </a:rPr>
            <a:t>単位（トン）は自動入力されますので、「数値のみ」を入力してください。</a:t>
          </a:r>
        </a:p>
      </xdr:txBody>
    </xdr:sp>
    <xdr:clientData/>
  </xdr:oneCellAnchor>
  <xdr:twoCellAnchor>
    <xdr:from>
      <xdr:col>8</xdr:col>
      <xdr:colOff>34399</xdr:colOff>
      <xdr:row>10</xdr:row>
      <xdr:rowOff>559147</xdr:rowOff>
    </xdr:from>
    <xdr:to>
      <xdr:col>8</xdr:col>
      <xdr:colOff>322123</xdr:colOff>
      <xdr:row>11</xdr:row>
      <xdr:rowOff>311497</xdr:rowOff>
    </xdr:to>
    <xdr:sp macro="" textlink="">
      <xdr:nvSpPr>
        <xdr:cNvPr id="3" name="Rectangle 2">
          <a:extLst>
            <a:ext uri="{FF2B5EF4-FFF2-40B4-BE49-F238E27FC236}">
              <a16:creationId xmlns:a16="http://schemas.microsoft.com/office/drawing/2014/main" id="{04A3C4FB-9CC8-45F6-A95F-AFA9693EADA5}"/>
            </a:ext>
          </a:extLst>
        </xdr:cNvPr>
        <xdr:cNvSpPr>
          <a:spLocks noChangeArrowheads="1"/>
        </xdr:cNvSpPr>
      </xdr:nvSpPr>
      <xdr:spPr bwMode="auto">
        <a:xfrm>
          <a:off x="5425549" y="4679662"/>
          <a:ext cx="291534" cy="32956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11</xdr:col>
      <xdr:colOff>44450</xdr:colOff>
      <xdr:row>8</xdr:row>
      <xdr:rowOff>19050</xdr:rowOff>
    </xdr:from>
    <xdr:to>
      <xdr:col>12</xdr:col>
      <xdr:colOff>47444</xdr:colOff>
      <xdr:row>8</xdr:row>
      <xdr:rowOff>342900</xdr:rowOff>
    </xdr:to>
    <xdr:sp macro="" textlink="">
      <xdr:nvSpPr>
        <xdr:cNvPr id="4" name="Rectangle 3">
          <a:extLst>
            <a:ext uri="{FF2B5EF4-FFF2-40B4-BE49-F238E27FC236}">
              <a16:creationId xmlns:a16="http://schemas.microsoft.com/office/drawing/2014/main" id="{C6050C51-4575-4AB3-8360-75D154374185}"/>
            </a:ext>
          </a:extLst>
        </xdr:cNvPr>
        <xdr:cNvSpPr>
          <a:spLocks noChangeArrowheads="1"/>
        </xdr:cNvSpPr>
      </xdr:nvSpPr>
      <xdr:spPr bwMode="auto">
        <a:xfrm>
          <a:off x="7456805" y="3129915"/>
          <a:ext cx="29826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11</xdr:col>
      <xdr:colOff>17780</xdr:colOff>
      <xdr:row>11</xdr:row>
      <xdr:rowOff>0</xdr:rowOff>
    </xdr:from>
    <xdr:to>
      <xdr:col>12</xdr:col>
      <xdr:colOff>20774</xdr:colOff>
      <xdr:row>11</xdr:row>
      <xdr:rowOff>323850</xdr:rowOff>
    </xdr:to>
    <xdr:sp macro="" textlink="">
      <xdr:nvSpPr>
        <xdr:cNvPr id="5" name="Rectangle 7">
          <a:extLst>
            <a:ext uri="{FF2B5EF4-FFF2-40B4-BE49-F238E27FC236}">
              <a16:creationId xmlns:a16="http://schemas.microsoft.com/office/drawing/2014/main" id="{A5FA41F2-D2CC-4805-AE27-2FCFEEB1EFA5}"/>
            </a:ext>
          </a:extLst>
        </xdr:cNvPr>
        <xdr:cNvSpPr>
          <a:spLocks noChangeArrowheads="1"/>
        </xdr:cNvSpPr>
      </xdr:nvSpPr>
      <xdr:spPr bwMode="auto">
        <a:xfrm>
          <a:off x="7432040" y="4695825"/>
          <a:ext cx="290649"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18</xdr:col>
      <xdr:colOff>12700</xdr:colOff>
      <xdr:row>22</xdr:row>
      <xdr:rowOff>9525</xdr:rowOff>
    </xdr:from>
    <xdr:to>
      <xdr:col>18</xdr:col>
      <xdr:colOff>325120</xdr:colOff>
      <xdr:row>22</xdr:row>
      <xdr:rowOff>333375</xdr:rowOff>
    </xdr:to>
    <xdr:sp macro="" textlink="">
      <xdr:nvSpPr>
        <xdr:cNvPr id="6" name="Rectangle 8">
          <a:extLst>
            <a:ext uri="{FF2B5EF4-FFF2-40B4-BE49-F238E27FC236}">
              <a16:creationId xmlns:a16="http://schemas.microsoft.com/office/drawing/2014/main" id="{8BFCFD5B-1D26-4B66-B5B2-3F32037C1432}"/>
            </a:ext>
          </a:extLst>
        </xdr:cNvPr>
        <xdr:cNvSpPr>
          <a:spLocks noChangeArrowheads="1"/>
        </xdr:cNvSpPr>
      </xdr:nvSpPr>
      <xdr:spPr bwMode="auto">
        <a:xfrm>
          <a:off x="12256135" y="10993755"/>
          <a:ext cx="304800"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11</xdr:col>
      <xdr:colOff>6350</xdr:colOff>
      <xdr:row>14</xdr:row>
      <xdr:rowOff>19050</xdr:rowOff>
    </xdr:from>
    <xdr:to>
      <xdr:col>12</xdr:col>
      <xdr:colOff>9344</xdr:colOff>
      <xdr:row>14</xdr:row>
      <xdr:rowOff>342900</xdr:rowOff>
    </xdr:to>
    <xdr:sp macro="" textlink="">
      <xdr:nvSpPr>
        <xdr:cNvPr id="7" name="Rectangle 9">
          <a:extLst>
            <a:ext uri="{FF2B5EF4-FFF2-40B4-BE49-F238E27FC236}">
              <a16:creationId xmlns:a16="http://schemas.microsoft.com/office/drawing/2014/main" id="{1EDCD3E4-ABB1-4E8E-A122-B627799662F1}"/>
            </a:ext>
          </a:extLst>
        </xdr:cNvPr>
        <xdr:cNvSpPr>
          <a:spLocks noChangeArrowheads="1"/>
        </xdr:cNvSpPr>
      </xdr:nvSpPr>
      <xdr:spPr bwMode="auto">
        <a:xfrm>
          <a:off x="7418705" y="6425565"/>
          <a:ext cx="29826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18</xdr:col>
      <xdr:colOff>22225</xdr:colOff>
      <xdr:row>18</xdr:row>
      <xdr:rowOff>40005</xdr:rowOff>
    </xdr:from>
    <xdr:to>
      <xdr:col>18</xdr:col>
      <xdr:colOff>334645</xdr:colOff>
      <xdr:row>18</xdr:row>
      <xdr:rowOff>363855</xdr:rowOff>
    </xdr:to>
    <xdr:sp macro="" textlink="">
      <xdr:nvSpPr>
        <xdr:cNvPr id="8" name="Rectangle 10">
          <a:extLst>
            <a:ext uri="{FF2B5EF4-FFF2-40B4-BE49-F238E27FC236}">
              <a16:creationId xmlns:a16="http://schemas.microsoft.com/office/drawing/2014/main" id="{A77B6314-C688-49D5-8CE3-318C4557DF07}"/>
            </a:ext>
          </a:extLst>
        </xdr:cNvPr>
        <xdr:cNvSpPr>
          <a:spLocks noChangeArrowheads="1"/>
        </xdr:cNvSpPr>
      </xdr:nvSpPr>
      <xdr:spPr bwMode="auto">
        <a:xfrm>
          <a:off x="12258040" y="8736330"/>
          <a:ext cx="31432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22</xdr:col>
      <xdr:colOff>15875</xdr:colOff>
      <xdr:row>21</xdr:row>
      <xdr:rowOff>38100</xdr:rowOff>
    </xdr:from>
    <xdr:to>
      <xdr:col>22</xdr:col>
      <xdr:colOff>320675</xdr:colOff>
      <xdr:row>21</xdr:row>
      <xdr:rowOff>354419</xdr:rowOff>
    </xdr:to>
    <xdr:sp macro="" textlink="">
      <xdr:nvSpPr>
        <xdr:cNvPr id="9" name="Rectangle 11">
          <a:extLst>
            <a:ext uri="{FF2B5EF4-FFF2-40B4-BE49-F238E27FC236}">
              <a16:creationId xmlns:a16="http://schemas.microsoft.com/office/drawing/2014/main" id="{3F489A49-A6CA-412C-ACAA-77F0958A7793}"/>
            </a:ext>
          </a:extLst>
        </xdr:cNvPr>
        <xdr:cNvSpPr>
          <a:spLocks noChangeArrowheads="1"/>
        </xdr:cNvSpPr>
      </xdr:nvSpPr>
      <xdr:spPr bwMode="auto">
        <a:xfrm>
          <a:off x="14821535" y="10448925"/>
          <a:ext cx="304800" cy="32012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22</xdr:col>
      <xdr:colOff>27305</xdr:colOff>
      <xdr:row>17</xdr:row>
      <xdr:rowOff>38100</xdr:rowOff>
    </xdr:from>
    <xdr:to>
      <xdr:col>22</xdr:col>
      <xdr:colOff>332105</xdr:colOff>
      <xdr:row>17</xdr:row>
      <xdr:rowOff>361950</xdr:rowOff>
    </xdr:to>
    <xdr:sp macro="" textlink="">
      <xdr:nvSpPr>
        <xdr:cNvPr id="10" name="Rectangle 12">
          <a:extLst>
            <a:ext uri="{FF2B5EF4-FFF2-40B4-BE49-F238E27FC236}">
              <a16:creationId xmlns:a16="http://schemas.microsoft.com/office/drawing/2014/main" id="{9FE9C1B5-AFF2-4B7E-89B9-7B218B995182}"/>
            </a:ext>
          </a:extLst>
        </xdr:cNvPr>
        <xdr:cNvSpPr>
          <a:spLocks noChangeArrowheads="1"/>
        </xdr:cNvSpPr>
      </xdr:nvSpPr>
      <xdr:spPr bwMode="auto">
        <a:xfrm>
          <a:off x="14827250" y="8162925"/>
          <a:ext cx="304800"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21</xdr:col>
      <xdr:colOff>341457</xdr:colOff>
      <xdr:row>14</xdr:row>
      <xdr:rowOff>55418</xdr:rowOff>
    </xdr:from>
    <xdr:to>
      <xdr:col>22</xdr:col>
      <xdr:colOff>276392</xdr:colOff>
      <xdr:row>14</xdr:row>
      <xdr:rowOff>379268</xdr:rowOff>
    </xdr:to>
    <xdr:sp macro="" textlink="">
      <xdr:nvSpPr>
        <xdr:cNvPr id="11" name="Rectangle 13">
          <a:extLst>
            <a:ext uri="{FF2B5EF4-FFF2-40B4-BE49-F238E27FC236}">
              <a16:creationId xmlns:a16="http://schemas.microsoft.com/office/drawing/2014/main" id="{E5CF8092-56B2-438C-892D-37A9D0E21C57}"/>
            </a:ext>
          </a:extLst>
        </xdr:cNvPr>
        <xdr:cNvSpPr>
          <a:spLocks noChangeArrowheads="1"/>
        </xdr:cNvSpPr>
      </xdr:nvSpPr>
      <xdr:spPr bwMode="auto">
        <a:xfrm>
          <a:off x="14790882" y="6469553"/>
          <a:ext cx="28926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18</xdr:col>
      <xdr:colOff>22225</xdr:colOff>
      <xdr:row>8</xdr:row>
      <xdr:rowOff>19050</xdr:rowOff>
    </xdr:from>
    <xdr:to>
      <xdr:col>18</xdr:col>
      <xdr:colOff>334645</xdr:colOff>
      <xdr:row>8</xdr:row>
      <xdr:rowOff>342900</xdr:rowOff>
    </xdr:to>
    <xdr:sp macro="" textlink="">
      <xdr:nvSpPr>
        <xdr:cNvPr id="12" name="Rectangle 14">
          <a:extLst>
            <a:ext uri="{FF2B5EF4-FFF2-40B4-BE49-F238E27FC236}">
              <a16:creationId xmlns:a16="http://schemas.microsoft.com/office/drawing/2014/main" id="{B2D2757F-4AB1-4FF1-816E-7285FCB93F2B}"/>
            </a:ext>
          </a:extLst>
        </xdr:cNvPr>
        <xdr:cNvSpPr>
          <a:spLocks noChangeArrowheads="1"/>
        </xdr:cNvSpPr>
      </xdr:nvSpPr>
      <xdr:spPr bwMode="auto">
        <a:xfrm>
          <a:off x="12258040" y="3129915"/>
          <a:ext cx="314325"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18</xdr:col>
      <xdr:colOff>3175</xdr:colOff>
      <xdr:row>14</xdr:row>
      <xdr:rowOff>30307</xdr:rowOff>
    </xdr:from>
    <xdr:to>
      <xdr:col>18</xdr:col>
      <xdr:colOff>315595</xdr:colOff>
      <xdr:row>14</xdr:row>
      <xdr:rowOff>354157</xdr:rowOff>
    </xdr:to>
    <xdr:sp macro="" textlink="">
      <xdr:nvSpPr>
        <xdr:cNvPr id="13" name="Rectangle 15">
          <a:extLst>
            <a:ext uri="{FF2B5EF4-FFF2-40B4-BE49-F238E27FC236}">
              <a16:creationId xmlns:a16="http://schemas.microsoft.com/office/drawing/2014/main" id="{AFC588A6-B311-4ECB-ADA7-C2B226BFA21F}"/>
            </a:ext>
          </a:extLst>
        </xdr:cNvPr>
        <xdr:cNvSpPr>
          <a:spLocks noChangeArrowheads="1"/>
        </xdr:cNvSpPr>
      </xdr:nvSpPr>
      <xdr:spPr bwMode="auto">
        <a:xfrm>
          <a:off x="12242800" y="6438727"/>
          <a:ext cx="314325"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33655</xdr:colOff>
      <xdr:row>14</xdr:row>
      <xdr:rowOff>38100</xdr:rowOff>
    </xdr:from>
    <xdr:to>
      <xdr:col>15</xdr:col>
      <xdr:colOff>346075</xdr:colOff>
      <xdr:row>14</xdr:row>
      <xdr:rowOff>354419</xdr:rowOff>
    </xdr:to>
    <xdr:sp macro="" textlink="">
      <xdr:nvSpPr>
        <xdr:cNvPr id="14" name="Rectangle 16">
          <a:extLst>
            <a:ext uri="{FF2B5EF4-FFF2-40B4-BE49-F238E27FC236}">
              <a16:creationId xmlns:a16="http://schemas.microsoft.com/office/drawing/2014/main" id="{94652619-F0B2-498F-9F68-D86D81513540}"/>
            </a:ext>
          </a:extLst>
        </xdr:cNvPr>
        <xdr:cNvSpPr>
          <a:spLocks noChangeArrowheads="1"/>
        </xdr:cNvSpPr>
      </xdr:nvSpPr>
      <xdr:spPr bwMode="auto">
        <a:xfrm>
          <a:off x="10061575" y="6448425"/>
          <a:ext cx="314325" cy="32012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3175</xdr:colOff>
      <xdr:row>17</xdr:row>
      <xdr:rowOff>0</xdr:rowOff>
    </xdr:from>
    <xdr:to>
      <xdr:col>15</xdr:col>
      <xdr:colOff>315595</xdr:colOff>
      <xdr:row>17</xdr:row>
      <xdr:rowOff>323850</xdr:rowOff>
    </xdr:to>
    <xdr:sp macro="" textlink="">
      <xdr:nvSpPr>
        <xdr:cNvPr id="15" name="Rectangle 17">
          <a:extLst>
            <a:ext uri="{FF2B5EF4-FFF2-40B4-BE49-F238E27FC236}">
              <a16:creationId xmlns:a16="http://schemas.microsoft.com/office/drawing/2014/main" id="{CBD604ED-C619-40FE-B6FC-6E2BFC322F1E}"/>
            </a:ext>
          </a:extLst>
        </xdr:cNvPr>
        <xdr:cNvSpPr>
          <a:spLocks noChangeArrowheads="1"/>
        </xdr:cNvSpPr>
      </xdr:nvSpPr>
      <xdr:spPr bwMode="auto">
        <a:xfrm>
          <a:off x="10033000" y="8124825"/>
          <a:ext cx="31432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11</xdr:col>
      <xdr:colOff>15875</xdr:colOff>
      <xdr:row>17</xdr:row>
      <xdr:rowOff>28575</xdr:rowOff>
    </xdr:from>
    <xdr:to>
      <xdr:col>12</xdr:col>
      <xdr:colOff>103734</xdr:colOff>
      <xdr:row>17</xdr:row>
      <xdr:rowOff>352425</xdr:rowOff>
    </xdr:to>
    <xdr:sp macro="" textlink="">
      <xdr:nvSpPr>
        <xdr:cNvPr id="16" name="Rectangle 18">
          <a:extLst>
            <a:ext uri="{FF2B5EF4-FFF2-40B4-BE49-F238E27FC236}">
              <a16:creationId xmlns:a16="http://schemas.microsoft.com/office/drawing/2014/main" id="{0B6CAAE7-7FC0-4F89-B7A0-7AAB36B42930}"/>
            </a:ext>
          </a:extLst>
        </xdr:cNvPr>
        <xdr:cNvSpPr>
          <a:spLocks noChangeArrowheads="1"/>
        </xdr:cNvSpPr>
      </xdr:nvSpPr>
      <xdr:spPr bwMode="auto">
        <a:xfrm>
          <a:off x="7430135" y="8151495"/>
          <a:ext cx="37741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26</xdr:col>
      <xdr:colOff>27214</xdr:colOff>
      <xdr:row>5</xdr:row>
      <xdr:rowOff>81643</xdr:rowOff>
    </xdr:from>
    <xdr:ext cx="4663905" cy="292452"/>
    <xdr:sp macro="" textlink="">
      <xdr:nvSpPr>
        <xdr:cNvPr id="2" name="テキスト ボックス 1">
          <a:extLst>
            <a:ext uri="{FF2B5EF4-FFF2-40B4-BE49-F238E27FC236}">
              <a16:creationId xmlns:a16="http://schemas.microsoft.com/office/drawing/2014/main" id="{BA9010A9-4F87-4976-AFB3-B81E0044A2E6}"/>
            </a:ext>
          </a:extLst>
        </xdr:cNvPr>
        <xdr:cNvSpPr txBox="1"/>
      </xdr:nvSpPr>
      <xdr:spPr>
        <a:xfrm>
          <a:off x="18103759" y="1940923"/>
          <a:ext cx="4663905" cy="292452"/>
        </a:xfrm>
        <a:prstGeom prst="rect">
          <a:avLst/>
        </a:prstGeom>
        <a:solidFill>
          <a:srgbClr val="FFFFCC"/>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Ｐゴシック" panose="020B0600070205080204" pitchFamily="50" charset="-128"/>
              <a:ea typeface="ＭＳ Ｐゴシック" panose="020B0600070205080204" pitchFamily="50" charset="-128"/>
            </a:rPr>
            <a:t>単位（トン）は自動入力されますので、「数値のみ」を入力してください。</a:t>
          </a:r>
        </a:p>
      </xdr:txBody>
    </xdr:sp>
    <xdr:clientData/>
  </xdr:oneCellAnchor>
  <xdr:twoCellAnchor>
    <xdr:from>
      <xdr:col>8</xdr:col>
      <xdr:colOff>34399</xdr:colOff>
      <xdr:row>10</xdr:row>
      <xdr:rowOff>559147</xdr:rowOff>
    </xdr:from>
    <xdr:to>
      <xdr:col>8</xdr:col>
      <xdr:colOff>322123</xdr:colOff>
      <xdr:row>11</xdr:row>
      <xdr:rowOff>311497</xdr:rowOff>
    </xdr:to>
    <xdr:sp macro="" textlink="">
      <xdr:nvSpPr>
        <xdr:cNvPr id="3" name="Rectangle 2">
          <a:extLst>
            <a:ext uri="{FF2B5EF4-FFF2-40B4-BE49-F238E27FC236}">
              <a16:creationId xmlns:a16="http://schemas.microsoft.com/office/drawing/2014/main" id="{37C13775-1D01-4B30-BC30-C395546C2DFE}"/>
            </a:ext>
          </a:extLst>
        </xdr:cNvPr>
        <xdr:cNvSpPr>
          <a:spLocks noChangeArrowheads="1"/>
        </xdr:cNvSpPr>
      </xdr:nvSpPr>
      <xdr:spPr bwMode="auto">
        <a:xfrm>
          <a:off x="5425549" y="4679662"/>
          <a:ext cx="291534" cy="32956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11</xdr:col>
      <xdr:colOff>44450</xdr:colOff>
      <xdr:row>8</xdr:row>
      <xdr:rowOff>19050</xdr:rowOff>
    </xdr:from>
    <xdr:to>
      <xdr:col>12</xdr:col>
      <xdr:colOff>47444</xdr:colOff>
      <xdr:row>8</xdr:row>
      <xdr:rowOff>342900</xdr:rowOff>
    </xdr:to>
    <xdr:sp macro="" textlink="">
      <xdr:nvSpPr>
        <xdr:cNvPr id="4" name="Rectangle 3">
          <a:extLst>
            <a:ext uri="{FF2B5EF4-FFF2-40B4-BE49-F238E27FC236}">
              <a16:creationId xmlns:a16="http://schemas.microsoft.com/office/drawing/2014/main" id="{F1DC6AE2-4EF4-4D9E-A4DE-251D826E79AD}"/>
            </a:ext>
          </a:extLst>
        </xdr:cNvPr>
        <xdr:cNvSpPr>
          <a:spLocks noChangeArrowheads="1"/>
        </xdr:cNvSpPr>
      </xdr:nvSpPr>
      <xdr:spPr bwMode="auto">
        <a:xfrm>
          <a:off x="7456805" y="3129915"/>
          <a:ext cx="29826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11</xdr:col>
      <xdr:colOff>17780</xdr:colOff>
      <xdr:row>11</xdr:row>
      <xdr:rowOff>0</xdr:rowOff>
    </xdr:from>
    <xdr:to>
      <xdr:col>12</xdr:col>
      <xdr:colOff>20774</xdr:colOff>
      <xdr:row>11</xdr:row>
      <xdr:rowOff>323850</xdr:rowOff>
    </xdr:to>
    <xdr:sp macro="" textlink="">
      <xdr:nvSpPr>
        <xdr:cNvPr id="5" name="Rectangle 7">
          <a:extLst>
            <a:ext uri="{FF2B5EF4-FFF2-40B4-BE49-F238E27FC236}">
              <a16:creationId xmlns:a16="http://schemas.microsoft.com/office/drawing/2014/main" id="{D7FEF6B5-E011-45E1-AE55-C885F1ADB7C4}"/>
            </a:ext>
          </a:extLst>
        </xdr:cNvPr>
        <xdr:cNvSpPr>
          <a:spLocks noChangeArrowheads="1"/>
        </xdr:cNvSpPr>
      </xdr:nvSpPr>
      <xdr:spPr bwMode="auto">
        <a:xfrm>
          <a:off x="7432040" y="4695825"/>
          <a:ext cx="290649"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18</xdr:col>
      <xdr:colOff>12700</xdr:colOff>
      <xdr:row>22</xdr:row>
      <xdr:rowOff>9525</xdr:rowOff>
    </xdr:from>
    <xdr:to>
      <xdr:col>18</xdr:col>
      <xdr:colOff>325120</xdr:colOff>
      <xdr:row>22</xdr:row>
      <xdr:rowOff>333375</xdr:rowOff>
    </xdr:to>
    <xdr:sp macro="" textlink="">
      <xdr:nvSpPr>
        <xdr:cNvPr id="6" name="Rectangle 8">
          <a:extLst>
            <a:ext uri="{FF2B5EF4-FFF2-40B4-BE49-F238E27FC236}">
              <a16:creationId xmlns:a16="http://schemas.microsoft.com/office/drawing/2014/main" id="{325B72F3-F947-442E-BE71-4A48015556B7}"/>
            </a:ext>
          </a:extLst>
        </xdr:cNvPr>
        <xdr:cNvSpPr>
          <a:spLocks noChangeArrowheads="1"/>
        </xdr:cNvSpPr>
      </xdr:nvSpPr>
      <xdr:spPr bwMode="auto">
        <a:xfrm>
          <a:off x="12256135" y="10993755"/>
          <a:ext cx="304800"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11</xdr:col>
      <xdr:colOff>6350</xdr:colOff>
      <xdr:row>14</xdr:row>
      <xdr:rowOff>19050</xdr:rowOff>
    </xdr:from>
    <xdr:to>
      <xdr:col>12</xdr:col>
      <xdr:colOff>9344</xdr:colOff>
      <xdr:row>14</xdr:row>
      <xdr:rowOff>342900</xdr:rowOff>
    </xdr:to>
    <xdr:sp macro="" textlink="">
      <xdr:nvSpPr>
        <xdr:cNvPr id="7" name="Rectangle 9">
          <a:extLst>
            <a:ext uri="{FF2B5EF4-FFF2-40B4-BE49-F238E27FC236}">
              <a16:creationId xmlns:a16="http://schemas.microsoft.com/office/drawing/2014/main" id="{2A0EED6E-83F0-421F-93B8-C1B6A0B3B94B}"/>
            </a:ext>
          </a:extLst>
        </xdr:cNvPr>
        <xdr:cNvSpPr>
          <a:spLocks noChangeArrowheads="1"/>
        </xdr:cNvSpPr>
      </xdr:nvSpPr>
      <xdr:spPr bwMode="auto">
        <a:xfrm>
          <a:off x="7418705" y="6425565"/>
          <a:ext cx="29826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18</xdr:col>
      <xdr:colOff>22225</xdr:colOff>
      <xdr:row>18</xdr:row>
      <xdr:rowOff>40005</xdr:rowOff>
    </xdr:from>
    <xdr:to>
      <xdr:col>18</xdr:col>
      <xdr:colOff>334645</xdr:colOff>
      <xdr:row>18</xdr:row>
      <xdr:rowOff>363855</xdr:rowOff>
    </xdr:to>
    <xdr:sp macro="" textlink="">
      <xdr:nvSpPr>
        <xdr:cNvPr id="8" name="Rectangle 10">
          <a:extLst>
            <a:ext uri="{FF2B5EF4-FFF2-40B4-BE49-F238E27FC236}">
              <a16:creationId xmlns:a16="http://schemas.microsoft.com/office/drawing/2014/main" id="{14C4866C-61A2-44B1-BAF4-48971F17B6DC}"/>
            </a:ext>
          </a:extLst>
        </xdr:cNvPr>
        <xdr:cNvSpPr>
          <a:spLocks noChangeArrowheads="1"/>
        </xdr:cNvSpPr>
      </xdr:nvSpPr>
      <xdr:spPr bwMode="auto">
        <a:xfrm>
          <a:off x="12258040" y="8736330"/>
          <a:ext cx="31432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22</xdr:col>
      <xdr:colOff>15875</xdr:colOff>
      <xdr:row>21</xdr:row>
      <xdr:rowOff>38100</xdr:rowOff>
    </xdr:from>
    <xdr:to>
      <xdr:col>22</xdr:col>
      <xdr:colOff>320675</xdr:colOff>
      <xdr:row>21</xdr:row>
      <xdr:rowOff>354419</xdr:rowOff>
    </xdr:to>
    <xdr:sp macro="" textlink="">
      <xdr:nvSpPr>
        <xdr:cNvPr id="9" name="Rectangle 11">
          <a:extLst>
            <a:ext uri="{FF2B5EF4-FFF2-40B4-BE49-F238E27FC236}">
              <a16:creationId xmlns:a16="http://schemas.microsoft.com/office/drawing/2014/main" id="{A89A92F3-58D7-41BA-9F1E-E022A15FD25C}"/>
            </a:ext>
          </a:extLst>
        </xdr:cNvPr>
        <xdr:cNvSpPr>
          <a:spLocks noChangeArrowheads="1"/>
        </xdr:cNvSpPr>
      </xdr:nvSpPr>
      <xdr:spPr bwMode="auto">
        <a:xfrm>
          <a:off x="14821535" y="10448925"/>
          <a:ext cx="304800" cy="32012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22</xdr:col>
      <xdr:colOff>27305</xdr:colOff>
      <xdr:row>17</xdr:row>
      <xdr:rowOff>38100</xdr:rowOff>
    </xdr:from>
    <xdr:to>
      <xdr:col>22</xdr:col>
      <xdr:colOff>332105</xdr:colOff>
      <xdr:row>17</xdr:row>
      <xdr:rowOff>361950</xdr:rowOff>
    </xdr:to>
    <xdr:sp macro="" textlink="">
      <xdr:nvSpPr>
        <xdr:cNvPr id="10" name="Rectangle 12">
          <a:extLst>
            <a:ext uri="{FF2B5EF4-FFF2-40B4-BE49-F238E27FC236}">
              <a16:creationId xmlns:a16="http://schemas.microsoft.com/office/drawing/2014/main" id="{D257E829-5CEB-48E2-9101-D3C766229066}"/>
            </a:ext>
          </a:extLst>
        </xdr:cNvPr>
        <xdr:cNvSpPr>
          <a:spLocks noChangeArrowheads="1"/>
        </xdr:cNvSpPr>
      </xdr:nvSpPr>
      <xdr:spPr bwMode="auto">
        <a:xfrm>
          <a:off x="14827250" y="8162925"/>
          <a:ext cx="304800"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21</xdr:col>
      <xdr:colOff>341457</xdr:colOff>
      <xdr:row>14</xdr:row>
      <xdr:rowOff>55418</xdr:rowOff>
    </xdr:from>
    <xdr:to>
      <xdr:col>22</xdr:col>
      <xdr:colOff>276392</xdr:colOff>
      <xdr:row>14</xdr:row>
      <xdr:rowOff>379268</xdr:rowOff>
    </xdr:to>
    <xdr:sp macro="" textlink="">
      <xdr:nvSpPr>
        <xdr:cNvPr id="11" name="Rectangle 13">
          <a:extLst>
            <a:ext uri="{FF2B5EF4-FFF2-40B4-BE49-F238E27FC236}">
              <a16:creationId xmlns:a16="http://schemas.microsoft.com/office/drawing/2014/main" id="{843736BC-4EB1-449A-8CCE-81B486BEB1F9}"/>
            </a:ext>
          </a:extLst>
        </xdr:cNvPr>
        <xdr:cNvSpPr>
          <a:spLocks noChangeArrowheads="1"/>
        </xdr:cNvSpPr>
      </xdr:nvSpPr>
      <xdr:spPr bwMode="auto">
        <a:xfrm>
          <a:off x="14790882" y="6469553"/>
          <a:ext cx="28926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18</xdr:col>
      <xdr:colOff>22225</xdr:colOff>
      <xdr:row>8</xdr:row>
      <xdr:rowOff>19050</xdr:rowOff>
    </xdr:from>
    <xdr:to>
      <xdr:col>18</xdr:col>
      <xdr:colOff>334645</xdr:colOff>
      <xdr:row>8</xdr:row>
      <xdr:rowOff>342900</xdr:rowOff>
    </xdr:to>
    <xdr:sp macro="" textlink="">
      <xdr:nvSpPr>
        <xdr:cNvPr id="12" name="Rectangle 14">
          <a:extLst>
            <a:ext uri="{FF2B5EF4-FFF2-40B4-BE49-F238E27FC236}">
              <a16:creationId xmlns:a16="http://schemas.microsoft.com/office/drawing/2014/main" id="{75A14D3F-AC76-4642-9F8D-D4C11991E138}"/>
            </a:ext>
          </a:extLst>
        </xdr:cNvPr>
        <xdr:cNvSpPr>
          <a:spLocks noChangeArrowheads="1"/>
        </xdr:cNvSpPr>
      </xdr:nvSpPr>
      <xdr:spPr bwMode="auto">
        <a:xfrm>
          <a:off x="12258040" y="3129915"/>
          <a:ext cx="314325"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18</xdr:col>
      <xdr:colOff>3175</xdr:colOff>
      <xdr:row>14</xdr:row>
      <xdr:rowOff>30307</xdr:rowOff>
    </xdr:from>
    <xdr:to>
      <xdr:col>18</xdr:col>
      <xdr:colOff>315595</xdr:colOff>
      <xdr:row>14</xdr:row>
      <xdr:rowOff>354157</xdr:rowOff>
    </xdr:to>
    <xdr:sp macro="" textlink="">
      <xdr:nvSpPr>
        <xdr:cNvPr id="13" name="Rectangle 15">
          <a:extLst>
            <a:ext uri="{FF2B5EF4-FFF2-40B4-BE49-F238E27FC236}">
              <a16:creationId xmlns:a16="http://schemas.microsoft.com/office/drawing/2014/main" id="{BAD7A9E1-D4AD-4E73-BB0D-8D62CB711613}"/>
            </a:ext>
          </a:extLst>
        </xdr:cNvPr>
        <xdr:cNvSpPr>
          <a:spLocks noChangeArrowheads="1"/>
        </xdr:cNvSpPr>
      </xdr:nvSpPr>
      <xdr:spPr bwMode="auto">
        <a:xfrm>
          <a:off x="12242800" y="6438727"/>
          <a:ext cx="314325"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33655</xdr:colOff>
      <xdr:row>14</xdr:row>
      <xdr:rowOff>38100</xdr:rowOff>
    </xdr:from>
    <xdr:to>
      <xdr:col>15</xdr:col>
      <xdr:colOff>346075</xdr:colOff>
      <xdr:row>14</xdr:row>
      <xdr:rowOff>354419</xdr:rowOff>
    </xdr:to>
    <xdr:sp macro="" textlink="">
      <xdr:nvSpPr>
        <xdr:cNvPr id="14" name="Rectangle 16">
          <a:extLst>
            <a:ext uri="{FF2B5EF4-FFF2-40B4-BE49-F238E27FC236}">
              <a16:creationId xmlns:a16="http://schemas.microsoft.com/office/drawing/2014/main" id="{057E8910-6F57-4F0A-A811-1778A9D28A16}"/>
            </a:ext>
          </a:extLst>
        </xdr:cNvPr>
        <xdr:cNvSpPr>
          <a:spLocks noChangeArrowheads="1"/>
        </xdr:cNvSpPr>
      </xdr:nvSpPr>
      <xdr:spPr bwMode="auto">
        <a:xfrm>
          <a:off x="10061575" y="6448425"/>
          <a:ext cx="314325" cy="32012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3175</xdr:colOff>
      <xdr:row>17</xdr:row>
      <xdr:rowOff>0</xdr:rowOff>
    </xdr:from>
    <xdr:to>
      <xdr:col>15</xdr:col>
      <xdr:colOff>315595</xdr:colOff>
      <xdr:row>17</xdr:row>
      <xdr:rowOff>323850</xdr:rowOff>
    </xdr:to>
    <xdr:sp macro="" textlink="">
      <xdr:nvSpPr>
        <xdr:cNvPr id="15" name="Rectangle 17">
          <a:extLst>
            <a:ext uri="{FF2B5EF4-FFF2-40B4-BE49-F238E27FC236}">
              <a16:creationId xmlns:a16="http://schemas.microsoft.com/office/drawing/2014/main" id="{40573574-4C6C-42A5-BA65-01E3D86F6B86}"/>
            </a:ext>
          </a:extLst>
        </xdr:cNvPr>
        <xdr:cNvSpPr>
          <a:spLocks noChangeArrowheads="1"/>
        </xdr:cNvSpPr>
      </xdr:nvSpPr>
      <xdr:spPr bwMode="auto">
        <a:xfrm>
          <a:off x="10033000" y="8124825"/>
          <a:ext cx="314325" cy="32004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11</xdr:col>
      <xdr:colOff>15875</xdr:colOff>
      <xdr:row>17</xdr:row>
      <xdr:rowOff>28575</xdr:rowOff>
    </xdr:from>
    <xdr:to>
      <xdr:col>12</xdr:col>
      <xdr:colOff>103734</xdr:colOff>
      <xdr:row>17</xdr:row>
      <xdr:rowOff>352425</xdr:rowOff>
    </xdr:to>
    <xdr:sp macro="" textlink="">
      <xdr:nvSpPr>
        <xdr:cNvPr id="16" name="Rectangle 18">
          <a:extLst>
            <a:ext uri="{FF2B5EF4-FFF2-40B4-BE49-F238E27FC236}">
              <a16:creationId xmlns:a16="http://schemas.microsoft.com/office/drawing/2014/main" id="{32921CCA-581D-488B-AEA0-EB5400F4438B}"/>
            </a:ext>
          </a:extLst>
        </xdr:cNvPr>
        <xdr:cNvSpPr>
          <a:spLocks noChangeArrowheads="1"/>
        </xdr:cNvSpPr>
      </xdr:nvSpPr>
      <xdr:spPr bwMode="auto">
        <a:xfrm>
          <a:off x="7430135" y="8151495"/>
          <a:ext cx="377419" cy="32766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A75A4-944A-4DB5-833F-7D11A823EB8B}">
  <sheetPr>
    <tabColor rgb="FFFF0000"/>
    <pageSetUpPr fitToPage="1"/>
  </sheetPr>
  <dimension ref="A2:J18"/>
  <sheetViews>
    <sheetView zoomScaleNormal="100" zoomScaleSheetLayoutView="80" workbookViewId="0">
      <selection activeCell="M5" sqref="M5"/>
    </sheetView>
  </sheetViews>
  <sheetFormatPr defaultColWidth="8.88671875" defaultRowHeight="25.2" customHeight="1"/>
  <cols>
    <col min="1" max="16384" width="8.88671875" style="162"/>
  </cols>
  <sheetData>
    <row r="2" spans="1:10" ht="25.2" customHeight="1">
      <c r="A2" s="162" t="s">
        <v>228</v>
      </c>
    </row>
    <row r="4" spans="1:10" ht="25.2" customHeight="1">
      <c r="B4" s="163" t="s">
        <v>219</v>
      </c>
      <c r="C4" s="163"/>
      <c r="D4" s="163">
        <f>'実施状況報告書(第1面)'!D16</f>
        <v>0</v>
      </c>
      <c r="E4" s="163"/>
      <c r="F4" s="163"/>
      <c r="G4" s="163"/>
      <c r="H4" s="163"/>
      <c r="I4" s="163"/>
      <c r="J4" s="163"/>
    </row>
    <row r="5" spans="1:10" ht="25.2" customHeight="1">
      <c r="B5" s="163" t="s">
        <v>220</v>
      </c>
      <c r="C5" s="163"/>
      <c r="D5" s="163"/>
      <c r="E5" s="163"/>
      <c r="F5" s="163"/>
      <c r="G5" s="163"/>
      <c r="H5" s="163"/>
      <c r="I5" s="163"/>
      <c r="J5" s="163"/>
    </row>
    <row r="6" spans="1:10" ht="25.2" customHeight="1">
      <c r="B6" s="163" t="s">
        <v>221</v>
      </c>
      <c r="C6" s="163"/>
      <c r="D6" s="163"/>
      <c r="E6" s="163"/>
      <c r="F6" s="163"/>
      <c r="G6" s="163"/>
      <c r="H6" s="163"/>
      <c r="I6" s="163"/>
      <c r="J6" s="163"/>
    </row>
    <row r="7" spans="1:10" ht="25.2" customHeight="1">
      <c r="D7" s="162" t="s">
        <v>222</v>
      </c>
    </row>
    <row r="9" spans="1:10" ht="25.2" customHeight="1">
      <c r="A9" s="162" t="s">
        <v>230</v>
      </c>
    </row>
    <row r="10" spans="1:10" ht="25.2" customHeight="1">
      <c r="A10" s="162" t="s">
        <v>231</v>
      </c>
    </row>
    <row r="11" spans="1:10" ht="25.2" customHeight="1">
      <c r="A11" s="162" t="s">
        <v>232</v>
      </c>
    </row>
    <row r="12" spans="1:10" ht="25.2" customHeight="1">
      <c r="A12" s="162" t="s">
        <v>223</v>
      </c>
    </row>
    <row r="13" spans="1:10" ht="25.2" customHeight="1">
      <c r="A13" s="162" t="s">
        <v>224</v>
      </c>
    </row>
    <row r="14" spans="1:10" ht="25.2" customHeight="1">
      <c r="A14" s="162" t="s">
        <v>225</v>
      </c>
    </row>
    <row r="15" spans="1:10" ht="25.2" customHeight="1">
      <c r="A15" s="162" t="s">
        <v>226</v>
      </c>
    </row>
    <row r="17" spans="1:1" ht="25.2" customHeight="1">
      <c r="A17" s="162" t="s">
        <v>218</v>
      </c>
    </row>
    <row r="18" spans="1:1" ht="25.2" customHeight="1">
      <c r="A18" s="162" t="s">
        <v>227</v>
      </c>
    </row>
  </sheetData>
  <mergeCells count="6">
    <mergeCell ref="B4:C4"/>
    <mergeCell ref="D4:J4"/>
    <mergeCell ref="B5:C5"/>
    <mergeCell ref="D5:J5"/>
    <mergeCell ref="B6:C6"/>
    <mergeCell ref="D6:J6"/>
  </mergeCells>
  <phoneticPr fontId="2"/>
  <pageMargins left="0.7" right="0.7" top="0.75" bottom="0.75"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D1:AN34"/>
  <sheetViews>
    <sheetView showGridLines="0" view="pageBreakPreview" topLeftCell="A17" zoomScale="70" zoomScaleNormal="55" zoomScaleSheetLayoutView="70" workbookViewId="0">
      <selection activeCell="W18" activeCellId="1" sqref="W15 W18"/>
    </sheetView>
  </sheetViews>
  <sheetFormatPr defaultColWidth="19.33203125" defaultRowHeight="21"/>
  <cols>
    <col min="1" max="2" width="19.33203125" style="20"/>
    <col min="3" max="3" width="1.21875" style="20" customWidth="1"/>
    <col min="4" max="4" width="1.88671875" style="20" customWidth="1"/>
    <col min="5" max="5" width="4.77734375" style="30" customWidth="1"/>
    <col min="6" max="6" width="21.77734375" style="22" customWidth="1"/>
    <col min="7" max="8" width="5.109375" style="22" customWidth="1"/>
    <col min="9" max="9" width="19.21875" style="22" customWidth="1"/>
    <col min="10" max="11" width="5.109375" style="22" customWidth="1"/>
    <col min="12" max="12" width="4.33203125" style="22" customWidth="1"/>
    <col min="13" max="13" width="23.6640625" style="22" customWidth="1"/>
    <col min="14" max="15" width="5.109375" style="22" customWidth="1"/>
    <col min="16" max="16" width="21.88671875" style="22" customWidth="1"/>
    <col min="17" max="18" width="5.109375" style="22" customWidth="1"/>
    <col min="19" max="19" width="10.77734375" style="22" customWidth="1"/>
    <col min="20" max="20" width="16.21875" style="22" customWidth="1"/>
    <col min="21" max="22" width="5.109375" style="22" customWidth="1"/>
    <col min="23" max="23" width="26.44140625" style="22" customWidth="1"/>
    <col min="24" max="24" width="7.21875" style="44" customWidth="1"/>
    <col min="25" max="25" width="9.77734375" style="20" customWidth="1"/>
    <col min="26" max="26" width="4.44140625" style="20" customWidth="1"/>
    <col min="27" max="27" width="7.88671875" style="20" customWidth="1"/>
    <col min="28" max="28" width="50.44140625" style="20" customWidth="1"/>
    <col min="29" max="29" width="29.88671875" style="20" customWidth="1"/>
    <col min="30" max="30" width="3.88671875" style="20" customWidth="1"/>
    <col min="31" max="31" width="14.6640625" style="20" customWidth="1"/>
    <col min="32" max="32" width="20.77734375" style="20" customWidth="1"/>
    <col min="33" max="33" width="18.77734375" style="20" customWidth="1"/>
    <col min="34" max="34" width="22.33203125" style="20" customWidth="1"/>
    <col min="35" max="16384" width="19.33203125" style="20"/>
  </cols>
  <sheetData>
    <row r="1" spans="5:40" ht="7.5" customHeight="1"/>
    <row r="2" spans="5:40" s="15" customFormat="1" ht="12.75" customHeight="1">
      <c r="K2" s="136"/>
      <c r="L2" s="136"/>
      <c r="M2" s="136"/>
      <c r="N2" s="136"/>
      <c r="O2" s="136"/>
      <c r="P2" s="136"/>
      <c r="Q2" s="136"/>
      <c r="R2" s="136"/>
      <c r="S2" s="136"/>
      <c r="T2" s="136"/>
      <c r="U2" s="136"/>
      <c r="V2" s="136"/>
      <c r="W2" s="136"/>
      <c r="X2" s="137"/>
      <c r="Y2" s="222" t="s">
        <v>22</v>
      </c>
      <c r="Z2" s="49"/>
      <c r="AA2" s="49"/>
      <c r="AB2" s="50"/>
      <c r="AC2" s="49"/>
    </row>
    <row r="3" spans="5:40" s="15" customFormat="1" ht="51.75" customHeight="1">
      <c r="E3" s="192" t="s">
        <v>3</v>
      </c>
      <c r="F3" s="193"/>
      <c r="G3" s="193"/>
      <c r="H3" s="193"/>
      <c r="I3" s="194"/>
      <c r="J3" s="16"/>
      <c r="K3" s="220" t="s">
        <v>52</v>
      </c>
      <c r="L3" s="221"/>
      <c r="M3" s="221"/>
      <c r="N3" s="225"/>
      <c r="O3" s="225"/>
      <c r="P3" s="225"/>
      <c r="Q3" s="225"/>
      <c r="R3" s="225"/>
      <c r="S3" s="225"/>
      <c r="T3" s="138" t="s">
        <v>53</v>
      </c>
      <c r="U3" s="139"/>
      <c r="V3" s="139"/>
      <c r="W3" s="139"/>
      <c r="X3" s="140"/>
      <c r="Y3" s="222"/>
      <c r="Z3" s="60"/>
      <c r="AA3" s="60"/>
      <c r="AB3" s="217"/>
      <c r="AC3" s="218"/>
      <c r="AD3" s="16"/>
      <c r="AE3" s="16"/>
      <c r="AF3" s="16"/>
      <c r="AG3" s="16"/>
      <c r="AH3" s="16"/>
    </row>
    <row r="4" spans="5:40" ht="51.75" customHeight="1">
      <c r="E4" s="17"/>
      <c r="F4" s="18"/>
      <c r="G4" s="18"/>
      <c r="H4" s="18"/>
      <c r="I4" s="18"/>
      <c r="J4" s="18"/>
      <c r="K4" s="18"/>
      <c r="L4" s="18"/>
      <c r="M4" s="18"/>
      <c r="N4" s="18"/>
      <c r="O4" s="18"/>
      <c r="P4" s="18"/>
      <c r="Q4" s="18"/>
      <c r="R4" s="18"/>
      <c r="S4" s="18"/>
      <c r="T4" s="18"/>
      <c r="U4" s="18"/>
      <c r="V4" s="18"/>
      <c r="X4" s="140"/>
      <c r="Y4" s="222"/>
      <c r="Z4" s="60"/>
      <c r="AA4" s="60"/>
    </row>
    <row r="5" spans="5:40" ht="22.5" customHeight="1">
      <c r="E5" s="21"/>
      <c r="F5" s="18"/>
      <c r="G5" s="18"/>
      <c r="H5" s="18"/>
      <c r="I5" s="195" t="s">
        <v>4</v>
      </c>
      <c r="J5" s="18"/>
      <c r="K5" s="18"/>
      <c r="L5" s="18"/>
      <c r="M5" s="18"/>
      <c r="X5" s="140"/>
      <c r="Y5" s="222"/>
      <c r="Z5" s="60"/>
      <c r="AA5" s="60"/>
    </row>
    <row r="6" spans="5:40" ht="24" customHeight="1">
      <c r="E6" s="17"/>
      <c r="F6" s="18"/>
      <c r="G6" s="18"/>
      <c r="H6" s="23"/>
      <c r="I6" s="196"/>
      <c r="J6" s="18"/>
      <c r="K6" s="18"/>
      <c r="L6" s="18"/>
      <c r="M6" s="18"/>
      <c r="S6" s="141"/>
      <c r="X6" s="142"/>
      <c r="Y6" s="222"/>
      <c r="Z6" s="60"/>
      <c r="AA6" s="60"/>
    </row>
    <row r="7" spans="5:40" ht="30" customHeight="1">
      <c r="E7" s="17"/>
      <c r="F7" s="18"/>
      <c r="G7" s="18"/>
      <c r="H7" s="24"/>
      <c r="I7" s="18"/>
      <c r="J7" s="18"/>
      <c r="K7" s="18"/>
      <c r="L7" s="18"/>
      <c r="M7" s="18"/>
      <c r="X7" s="142"/>
      <c r="Y7" s="222"/>
      <c r="Z7" s="60"/>
      <c r="AA7" s="60"/>
    </row>
    <row r="8" spans="5:40" ht="45" customHeight="1">
      <c r="E8" s="17"/>
      <c r="F8" s="213" t="s">
        <v>89</v>
      </c>
      <c r="G8" s="18"/>
      <c r="H8" s="24"/>
      <c r="I8" s="18"/>
      <c r="J8" s="18"/>
      <c r="K8" s="18"/>
      <c r="L8" s="206" t="s">
        <v>5</v>
      </c>
      <c r="M8" s="207"/>
      <c r="N8" s="18"/>
      <c r="O8" s="18"/>
      <c r="P8" s="18"/>
      <c r="Q8" s="18"/>
      <c r="R8" s="18"/>
      <c r="S8" s="206" t="s">
        <v>9</v>
      </c>
      <c r="T8" s="207"/>
      <c r="U8" s="18"/>
      <c r="V8" s="18"/>
      <c r="W8" s="18"/>
      <c r="X8" s="142"/>
      <c r="Y8" s="222"/>
      <c r="Z8" s="60"/>
      <c r="AA8" s="60"/>
      <c r="AH8" s="219"/>
      <c r="AI8" s="218"/>
      <c r="AJ8" s="19"/>
      <c r="AK8" s="19"/>
      <c r="AL8" s="19"/>
      <c r="AM8" s="19"/>
      <c r="AN8" s="19"/>
    </row>
    <row r="9" spans="5:40" ht="45" customHeight="1">
      <c r="E9" s="21"/>
      <c r="F9" s="196"/>
      <c r="G9" s="25"/>
      <c r="H9" s="24"/>
      <c r="I9" s="18"/>
      <c r="J9" s="18"/>
      <c r="K9" s="132"/>
      <c r="L9" s="204"/>
      <c r="M9" s="205"/>
      <c r="N9" s="18"/>
      <c r="O9" s="18"/>
      <c r="P9" s="18"/>
      <c r="Q9" s="18"/>
      <c r="R9" s="132"/>
      <c r="S9" s="204"/>
      <c r="T9" s="205"/>
      <c r="U9" s="143"/>
      <c r="V9" s="18"/>
      <c r="W9" s="18"/>
      <c r="X9" s="142"/>
      <c r="Y9" s="222"/>
      <c r="Z9" s="60"/>
      <c r="AA9" s="60"/>
      <c r="AH9" s="98"/>
      <c r="AI9" s="99"/>
      <c r="AJ9" s="19"/>
      <c r="AK9" s="19"/>
      <c r="AL9" s="19"/>
      <c r="AM9" s="19"/>
      <c r="AN9" s="19"/>
    </row>
    <row r="10" spans="5:40" ht="35.25" customHeight="1">
      <c r="E10" s="17"/>
      <c r="F10" s="18"/>
      <c r="G10" s="18"/>
      <c r="H10" s="24"/>
      <c r="I10" s="18"/>
      <c r="J10" s="18"/>
      <c r="K10" s="24"/>
      <c r="L10" s="18"/>
      <c r="M10" s="18"/>
      <c r="N10" s="18"/>
      <c r="O10" s="18"/>
      <c r="P10" s="18"/>
      <c r="Q10" s="18"/>
      <c r="R10" s="24"/>
      <c r="S10" s="18"/>
      <c r="T10" s="18"/>
      <c r="U10" s="18"/>
      <c r="V10" s="18"/>
      <c r="W10" s="18"/>
      <c r="X10" s="142"/>
      <c r="Y10" s="222"/>
      <c r="Z10" s="60"/>
      <c r="AA10" s="60"/>
      <c r="AH10" s="98"/>
      <c r="AI10" s="99"/>
      <c r="AJ10" s="19"/>
      <c r="AK10" s="19"/>
      <c r="AL10" s="19"/>
      <c r="AM10" s="19"/>
      <c r="AN10" s="19"/>
    </row>
    <row r="11" spans="5:40" ht="45" customHeight="1">
      <c r="E11" s="17"/>
      <c r="F11" s="18"/>
      <c r="G11" s="18"/>
      <c r="H11" s="26"/>
      <c r="I11" s="127" t="s">
        <v>2</v>
      </c>
      <c r="J11" s="133"/>
      <c r="K11" s="133"/>
      <c r="L11" s="206" t="s">
        <v>6</v>
      </c>
      <c r="M11" s="207"/>
      <c r="N11" s="18"/>
      <c r="O11" s="18"/>
      <c r="P11" s="18"/>
      <c r="Q11" s="18"/>
      <c r="R11" s="24"/>
      <c r="V11" s="18"/>
      <c r="W11" s="18"/>
      <c r="X11" s="142"/>
      <c r="Y11" s="222"/>
      <c r="Z11" s="60"/>
      <c r="AA11" s="60"/>
      <c r="AH11" s="62"/>
      <c r="AI11" s="99"/>
      <c r="AJ11" s="19"/>
      <c r="AK11" s="19"/>
      <c r="AL11" s="19"/>
      <c r="AM11" s="19"/>
      <c r="AN11" s="19"/>
    </row>
    <row r="12" spans="5:40" ht="45" customHeight="1">
      <c r="E12" s="21"/>
      <c r="F12" s="18"/>
      <c r="G12" s="18"/>
      <c r="H12" s="28"/>
      <c r="I12" s="160"/>
      <c r="J12" s="134"/>
      <c r="K12" s="135"/>
      <c r="L12" s="204"/>
      <c r="M12" s="205"/>
      <c r="N12" s="143"/>
      <c r="O12" s="18"/>
      <c r="P12" s="18"/>
      <c r="Q12" s="18"/>
      <c r="R12" s="24"/>
      <c r="V12" s="18"/>
      <c r="X12" s="142"/>
      <c r="Y12" s="222"/>
      <c r="Z12" s="60"/>
      <c r="AA12" s="60"/>
      <c r="AH12" s="61"/>
      <c r="AI12" s="60"/>
      <c r="AJ12" s="19"/>
      <c r="AK12" s="19"/>
      <c r="AL12" s="19"/>
      <c r="AM12" s="19"/>
      <c r="AN12" s="19"/>
    </row>
    <row r="13" spans="5:40" ht="45" customHeight="1">
      <c r="E13" s="21"/>
      <c r="F13" s="29"/>
      <c r="G13" s="29"/>
      <c r="H13" s="29"/>
      <c r="I13" s="29"/>
      <c r="J13" s="18"/>
      <c r="K13" s="24"/>
      <c r="L13" s="18"/>
      <c r="M13" s="129"/>
      <c r="N13" s="18"/>
      <c r="O13" s="18"/>
      <c r="P13" s="18"/>
      <c r="Q13" s="18"/>
      <c r="R13" s="24"/>
      <c r="S13" s="197" t="s">
        <v>10</v>
      </c>
      <c r="T13" s="201"/>
      <c r="X13" s="142"/>
      <c r="Y13" s="222"/>
      <c r="Z13" s="60"/>
      <c r="AA13" s="125"/>
      <c r="AI13" s="60"/>
      <c r="AJ13" s="19"/>
      <c r="AK13" s="19"/>
      <c r="AL13" s="19"/>
      <c r="AM13" s="19"/>
      <c r="AN13" s="19"/>
    </row>
    <row r="14" spans="5:40" ht="45" customHeight="1">
      <c r="E14" s="17"/>
      <c r="F14" s="214" t="s">
        <v>14</v>
      </c>
      <c r="G14" s="215"/>
      <c r="H14" s="216"/>
      <c r="I14" s="27" t="s">
        <v>15</v>
      </c>
      <c r="J14" s="24"/>
      <c r="K14" s="24"/>
      <c r="L14" s="206" t="s">
        <v>69</v>
      </c>
      <c r="M14" s="207"/>
      <c r="N14" s="18"/>
      <c r="O14" s="18"/>
      <c r="P14" s="144" t="s">
        <v>8</v>
      </c>
      <c r="Q14" s="18"/>
      <c r="R14" s="24"/>
      <c r="S14" s="202"/>
      <c r="T14" s="203"/>
      <c r="U14" s="18"/>
      <c r="V14" s="145"/>
      <c r="W14" s="144" t="s">
        <v>11</v>
      </c>
      <c r="X14" s="142"/>
      <c r="Y14" s="222"/>
      <c r="Z14" s="60"/>
      <c r="AA14" s="60"/>
      <c r="AH14" s="68"/>
      <c r="AI14" s="60"/>
      <c r="AJ14" s="19"/>
      <c r="AK14" s="19"/>
      <c r="AL14" s="19"/>
      <c r="AM14" s="19"/>
      <c r="AN14" s="19"/>
    </row>
    <row r="15" spans="5:40" ht="45" customHeight="1">
      <c r="E15" s="17"/>
      <c r="F15" s="208" t="s">
        <v>16</v>
      </c>
      <c r="G15" s="209"/>
      <c r="H15" s="210"/>
      <c r="I15" s="90">
        <f>I12</f>
        <v>0</v>
      </c>
      <c r="J15" s="24"/>
      <c r="K15" s="135"/>
      <c r="L15" s="204"/>
      <c r="M15" s="205"/>
      <c r="N15" s="146"/>
      <c r="O15" s="135"/>
      <c r="P15" s="161"/>
      <c r="Q15" s="134"/>
      <c r="R15" s="135"/>
      <c r="S15" s="204"/>
      <c r="T15" s="205"/>
      <c r="U15" s="18"/>
      <c r="V15" s="147"/>
      <c r="W15" s="160"/>
      <c r="X15" s="142"/>
      <c r="Y15" s="222"/>
      <c r="Z15" s="60"/>
      <c r="AA15" s="60"/>
      <c r="AH15" s="63"/>
      <c r="AI15" s="60"/>
      <c r="AJ15" s="19"/>
      <c r="AK15" s="19"/>
      <c r="AL15" s="19"/>
      <c r="AM15" s="19"/>
      <c r="AN15" s="19"/>
    </row>
    <row r="16" spans="5:40" ht="45" customHeight="1">
      <c r="F16" s="211" t="s">
        <v>17</v>
      </c>
      <c r="G16" s="212"/>
      <c r="H16" s="210"/>
      <c r="I16" s="90">
        <f>L9+S9</f>
        <v>0</v>
      </c>
      <c r="J16" s="24"/>
      <c r="K16" s="24"/>
      <c r="L16" s="148"/>
      <c r="M16" s="128"/>
      <c r="N16" s="18"/>
      <c r="O16" s="24"/>
      <c r="P16" s="18"/>
      <c r="Q16" s="18"/>
      <c r="R16" s="24"/>
      <c r="S16" s="18"/>
      <c r="T16" s="18"/>
      <c r="U16" s="143"/>
      <c r="V16" s="24"/>
      <c r="W16" s="18"/>
      <c r="X16" s="142"/>
      <c r="Y16" s="222"/>
      <c r="Z16" s="60"/>
      <c r="AA16" s="60"/>
      <c r="AH16" s="61"/>
      <c r="AI16" s="60"/>
      <c r="AJ16" s="19"/>
      <c r="AK16" s="19"/>
      <c r="AL16" s="19"/>
      <c r="AM16" s="19"/>
      <c r="AN16" s="19"/>
    </row>
    <row r="17" spans="4:40" ht="45" customHeight="1">
      <c r="F17" s="208" t="s">
        <v>18</v>
      </c>
      <c r="G17" s="209"/>
      <c r="H17" s="210"/>
      <c r="I17" s="90">
        <f>L18</f>
        <v>0</v>
      </c>
      <c r="J17" s="24"/>
      <c r="K17" s="24"/>
      <c r="L17" s="206" t="s">
        <v>7</v>
      </c>
      <c r="M17" s="207"/>
      <c r="N17" s="18"/>
      <c r="O17" s="26"/>
      <c r="P17" s="144" t="s">
        <v>88</v>
      </c>
      <c r="Q17" s="18"/>
      <c r="R17" s="24"/>
      <c r="S17" s="197" t="s">
        <v>70</v>
      </c>
      <c r="T17" s="198"/>
      <c r="U17" s="18"/>
      <c r="V17" s="26"/>
      <c r="W17" s="144" t="s">
        <v>12</v>
      </c>
      <c r="X17" s="142"/>
      <c r="Y17" s="222"/>
      <c r="Z17" s="60"/>
      <c r="AA17" s="60"/>
      <c r="AB17" s="66" t="str">
        <f>IF(S19=W15+W18+W22+AB24,"","⑫⑬⑭⑮値 エラー")</f>
        <v/>
      </c>
      <c r="AC17" s="60"/>
      <c r="AD17" s="19"/>
      <c r="AF17" s="19"/>
      <c r="AG17" s="19"/>
      <c r="AH17" s="64"/>
      <c r="AI17" s="60"/>
      <c r="AJ17" s="19"/>
      <c r="AL17" s="19"/>
      <c r="AM17" s="19"/>
      <c r="AN17" s="19"/>
    </row>
    <row r="18" spans="4:40" ht="45" customHeight="1">
      <c r="F18" s="211" t="s">
        <v>84</v>
      </c>
      <c r="G18" s="212"/>
      <c r="H18" s="210"/>
      <c r="I18" s="90">
        <f>P18</f>
        <v>0</v>
      </c>
      <c r="J18" s="24"/>
      <c r="K18" s="149"/>
      <c r="L18" s="204"/>
      <c r="M18" s="205"/>
      <c r="N18" s="143"/>
      <c r="O18" s="28"/>
      <c r="P18" s="150">
        <f>L15-P15</f>
        <v>0</v>
      </c>
      <c r="Q18" s="143"/>
      <c r="R18" s="24"/>
      <c r="S18" s="199"/>
      <c r="T18" s="200"/>
      <c r="U18" s="18"/>
      <c r="V18" s="132"/>
      <c r="W18" s="160"/>
      <c r="X18" s="142"/>
      <c r="Y18" s="222"/>
      <c r="Z18" s="60"/>
      <c r="AA18" s="60"/>
      <c r="AB18" s="66" t="str">
        <f>IF(S19=W15+W18+W22+AB24,"","処理委託量⑩ = 再生利用量⑫ + 熱回収量（⑬＋⑭）＋廃棄処理量⑮ ")</f>
        <v/>
      </c>
      <c r="AC18" s="60"/>
      <c r="AD18" s="19"/>
      <c r="AF18" s="19"/>
      <c r="AG18" s="19"/>
      <c r="AH18" s="65"/>
      <c r="AI18" s="60"/>
      <c r="AJ18" s="19"/>
      <c r="AL18" s="19"/>
      <c r="AM18" s="19"/>
      <c r="AN18" s="19"/>
    </row>
    <row r="19" spans="4:40" ht="45" customHeight="1">
      <c r="F19" s="211" t="s">
        <v>19</v>
      </c>
      <c r="G19" s="212"/>
      <c r="H19" s="210"/>
      <c r="I19" s="90">
        <f>L12+S15</f>
        <v>0</v>
      </c>
      <c r="J19" s="24"/>
      <c r="K19" s="26"/>
      <c r="L19" s="29"/>
      <c r="M19" s="29"/>
      <c r="N19" s="18"/>
      <c r="O19" s="18"/>
      <c r="P19" s="18"/>
      <c r="Q19" s="151"/>
      <c r="R19" s="152"/>
      <c r="S19" s="228">
        <f>I12-L9-L12-L15+P15-S9-S15</f>
        <v>0</v>
      </c>
      <c r="T19" s="229"/>
      <c r="U19" s="136"/>
      <c r="V19" s="24"/>
      <c r="W19" s="153"/>
      <c r="X19" s="142"/>
      <c r="Y19" s="222"/>
      <c r="Z19" s="60"/>
      <c r="AA19" s="60"/>
      <c r="AB19" s="60"/>
      <c r="AC19" s="19"/>
      <c r="AD19" s="19"/>
      <c r="AF19" s="19"/>
      <c r="AG19" s="19"/>
      <c r="AH19" s="66" t="str">
        <f>IF(P18+P15=L15,"","⑥値 エラー")</f>
        <v/>
      </c>
      <c r="AI19" s="60"/>
      <c r="AJ19" s="19"/>
      <c r="AL19" s="19"/>
      <c r="AM19" s="19"/>
      <c r="AN19" s="19"/>
    </row>
    <row r="20" spans="4:40" ht="45" customHeight="1">
      <c r="F20" s="208" t="s">
        <v>20</v>
      </c>
      <c r="G20" s="209"/>
      <c r="H20" s="210"/>
      <c r="I20" s="90">
        <f>S19</f>
        <v>0</v>
      </c>
      <c r="J20" s="24"/>
      <c r="K20" s="18"/>
      <c r="L20" s="18"/>
      <c r="M20" s="18"/>
      <c r="N20" s="154"/>
      <c r="O20" s="154"/>
      <c r="P20" s="154"/>
      <c r="Q20" s="155"/>
      <c r="R20" s="156"/>
      <c r="S20" s="230"/>
      <c r="T20" s="231"/>
      <c r="U20" s="134"/>
      <c r="V20" s="24"/>
      <c r="W20" s="226" t="s">
        <v>13</v>
      </c>
      <c r="X20" s="142"/>
      <c r="Y20" s="222"/>
      <c r="Z20" s="60"/>
      <c r="AA20" s="60"/>
      <c r="AB20" s="60"/>
      <c r="AC20" s="19"/>
      <c r="AD20" s="19"/>
      <c r="AF20" s="19"/>
      <c r="AG20" s="19"/>
      <c r="AH20" s="66" t="str">
        <f>IF(R19+Q20=S19,"","⑩値 エラー")</f>
        <v/>
      </c>
      <c r="AI20" s="60"/>
      <c r="AJ20" s="19"/>
      <c r="AL20" s="19"/>
      <c r="AM20" s="19"/>
      <c r="AN20" s="19"/>
    </row>
    <row r="21" spans="4:40" ht="45" customHeight="1">
      <c r="F21" s="211" t="s">
        <v>21</v>
      </c>
      <c r="G21" s="212"/>
      <c r="H21" s="210"/>
      <c r="I21" s="90">
        <f>S23</f>
        <v>0</v>
      </c>
      <c r="J21" s="24"/>
      <c r="K21" s="18"/>
      <c r="L21" s="18"/>
      <c r="M21" s="18"/>
      <c r="N21" s="18"/>
      <c r="O21" s="18"/>
      <c r="P21" s="18"/>
      <c r="Q21" s="18"/>
      <c r="R21" s="18"/>
      <c r="S21" s="18"/>
      <c r="T21" s="157"/>
      <c r="U21" s="158"/>
      <c r="V21" s="133"/>
      <c r="W21" s="227"/>
      <c r="X21" s="142"/>
      <c r="Y21" s="222"/>
      <c r="Z21" s="60"/>
      <c r="AC21" s="19"/>
      <c r="AD21" s="19"/>
      <c r="AF21" s="19"/>
      <c r="AG21" s="19"/>
    </row>
    <row r="22" spans="4:40" ht="45" customHeight="1">
      <c r="F22" s="211" t="s">
        <v>86</v>
      </c>
      <c r="G22" s="212"/>
      <c r="H22" s="210"/>
      <c r="I22" s="90">
        <f>W15</f>
        <v>0</v>
      </c>
      <c r="J22" s="24"/>
      <c r="K22" s="18"/>
      <c r="L22" s="18"/>
      <c r="M22" s="18"/>
      <c r="N22" s="18"/>
      <c r="O22" s="18"/>
      <c r="P22" s="18"/>
      <c r="Q22" s="18"/>
      <c r="R22" s="18"/>
      <c r="S22" s="206" t="s">
        <v>68</v>
      </c>
      <c r="T22" s="232"/>
      <c r="U22" s="18"/>
      <c r="V22" s="28"/>
      <c r="W22" s="160"/>
      <c r="X22" s="142"/>
      <c r="Y22" s="222"/>
      <c r="Z22" s="60"/>
      <c r="AA22" s="60"/>
      <c r="AB22" s="67"/>
      <c r="AC22" s="60"/>
      <c r="AD22" s="19"/>
      <c r="AF22" s="19"/>
      <c r="AG22" s="19"/>
      <c r="AH22" s="19"/>
    </row>
    <row r="23" spans="4:40" ht="45" customHeight="1">
      <c r="F23" s="211" t="s">
        <v>85</v>
      </c>
      <c r="G23" s="212"/>
      <c r="H23" s="210"/>
      <c r="I23" s="90">
        <f>W18</f>
        <v>0</v>
      </c>
      <c r="J23" s="24"/>
      <c r="K23" s="18"/>
      <c r="L23" s="18"/>
      <c r="M23" s="18"/>
      <c r="N23" s="18"/>
      <c r="O23" s="18"/>
      <c r="P23" s="18"/>
      <c r="Q23" s="18"/>
      <c r="R23" s="28"/>
      <c r="S23" s="204"/>
      <c r="T23" s="205"/>
      <c r="U23" s="18"/>
      <c r="V23" s="142"/>
      <c r="W23" s="142"/>
      <c r="X23" s="142"/>
      <c r="Y23" s="222"/>
      <c r="Z23" s="60"/>
      <c r="AD23" s="19"/>
      <c r="AF23" s="19"/>
      <c r="AG23" s="19"/>
      <c r="AH23" s="19"/>
    </row>
    <row r="24" spans="4:40" ht="55.5" customHeight="1">
      <c r="F24" s="211" t="s">
        <v>87</v>
      </c>
      <c r="G24" s="212"/>
      <c r="H24" s="210"/>
      <c r="I24" s="90">
        <f>W22</f>
        <v>0</v>
      </c>
      <c r="J24" s="24"/>
      <c r="K24" s="18"/>
      <c r="L24" s="18"/>
      <c r="M24" s="18"/>
      <c r="N24" s="18"/>
      <c r="O24" s="18"/>
      <c r="P24" s="18"/>
      <c r="Q24" s="18"/>
      <c r="R24" s="18"/>
      <c r="S24" s="223"/>
      <c r="T24" s="224"/>
      <c r="U24" s="18"/>
      <c r="V24" s="142"/>
      <c r="W24" s="142"/>
      <c r="X24" s="142"/>
      <c r="Y24" s="222"/>
      <c r="Z24" s="60"/>
      <c r="AD24" s="19"/>
      <c r="AF24" s="19"/>
      <c r="AG24" s="19"/>
      <c r="AH24" s="19"/>
    </row>
    <row r="25" spans="4:40" ht="12" customHeight="1">
      <c r="D25" s="57"/>
      <c r="E25" s="58"/>
      <c r="F25" s="59"/>
      <c r="G25" s="59"/>
      <c r="H25" s="59"/>
      <c r="I25" s="59"/>
      <c r="J25" s="59"/>
      <c r="K25" s="59"/>
      <c r="L25" s="59"/>
      <c r="M25" s="59"/>
      <c r="N25" s="59"/>
      <c r="O25" s="59"/>
      <c r="P25" s="59"/>
      <c r="Q25" s="59"/>
      <c r="R25" s="59"/>
      <c r="S25" s="59"/>
      <c r="T25" s="59"/>
      <c r="U25" s="59"/>
      <c r="V25" s="59"/>
      <c r="W25" s="59"/>
      <c r="X25" s="159"/>
      <c r="Y25" s="57"/>
      <c r="Z25" s="60"/>
    </row>
    <row r="26" spans="4:40" ht="18" customHeight="1">
      <c r="D26" s="45"/>
      <c r="E26" s="46"/>
      <c r="F26" s="47"/>
      <c r="G26" s="47"/>
      <c r="H26" s="47"/>
      <c r="I26" s="47"/>
      <c r="J26" s="47"/>
      <c r="K26" s="47"/>
      <c r="L26" s="47"/>
      <c r="M26" s="47"/>
      <c r="N26" s="47"/>
      <c r="O26" s="47"/>
      <c r="P26" s="47"/>
      <c r="Q26" s="47"/>
      <c r="R26" s="47"/>
      <c r="S26" s="47"/>
      <c r="T26" s="47"/>
      <c r="U26" s="47"/>
      <c r="V26" s="47"/>
      <c r="W26" s="47"/>
      <c r="X26" s="48"/>
      <c r="Y26" s="45"/>
      <c r="Z26" s="49"/>
    </row>
    <row r="27" spans="4:40" ht="18" customHeight="1"/>
    <row r="28" spans="4:40" ht="18" customHeight="1"/>
    <row r="29" spans="4:40" ht="18" customHeight="1"/>
    <row r="30" spans="4:40" ht="18" customHeight="1"/>
    <row r="31" spans="4:40" ht="18" customHeight="1"/>
    <row r="32" spans="4:40" ht="18" customHeight="1"/>
    <row r="33" ht="18" customHeight="1"/>
    <row r="34" ht="18" customHeight="1"/>
  </sheetData>
  <sheetProtection selectLockedCells="1"/>
  <mergeCells count="37">
    <mergeCell ref="F24:H24"/>
    <mergeCell ref="S24:T24"/>
    <mergeCell ref="F19:H19"/>
    <mergeCell ref="S19:T20"/>
    <mergeCell ref="F20:H20"/>
    <mergeCell ref="L17:M17"/>
    <mergeCell ref="S17:T18"/>
    <mergeCell ref="F18:H18"/>
    <mergeCell ref="L18:M18"/>
    <mergeCell ref="F23:H23"/>
    <mergeCell ref="S23:T23"/>
    <mergeCell ref="AH8:AI8"/>
    <mergeCell ref="L9:M9"/>
    <mergeCell ref="S9:T9"/>
    <mergeCell ref="L11:M11"/>
    <mergeCell ref="L12:M12"/>
    <mergeCell ref="S13:T14"/>
    <mergeCell ref="L14:M14"/>
    <mergeCell ref="Y2:Y24"/>
    <mergeCell ref="E3:I3"/>
    <mergeCell ref="K3:M3"/>
    <mergeCell ref="N3:S3"/>
    <mergeCell ref="F14:H14"/>
    <mergeCell ref="W20:W21"/>
    <mergeCell ref="F21:H21"/>
    <mergeCell ref="F22:H22"/>
    <mergeCell ref="S22:T22"/>
    <mergeCell ref="F15:H15"/>
    <mergeCell ref="L15:M15"/>
    <mergeCell ref="S15:T15"/>
    <mergeCell ref="F16:H16"/>
    <mergeCell ref="F17:H17"/>
    <mergeCell ref="AB3:AC3"/>
    <mergeCell ref="I5:I6"/>
    <mergeCell ref="F8:F9"/>
    <mergeCell ref="L8:M8"/>
    <mergeCell ref="S8:T8"/>
  </mergeCells>
  <phoneticPr fontId="2"/>
  <pageMargins left="0.78740157480314965" right="0.47" top="0.53" bottom="0.28000000000000003" header="0.51181102362204722" footer="0.28000000000000003"/>
  <pageSetup paperSize="9" scale="59"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D1:AN34"/>
  <sheetViews>
    <sheetView showGridLines="0" view="pageBreakPreview" topLeftCell="A11" zoomScale="70" zoomScaleNormal="55" zoomScaleSheetLayoutView="70" workbookViewId="0">
      <selection activeCell="W18" activeCellId="1" sqref="W15 W18"/>
    </sheetView>
  </sheetViews>
  <sheetFormatPr defaultColWidth="19.33203125" defaultRowHeight="21"/>
  <cols>
    <col min="1" max="2" width="19.33203125" style="20"/>
    <col min="3" max="3" width="1.21875" style="20" customWidth="1"/>
    <col min="4" max="4" width="1.88671875" style="20" customWidth="1"/>
    <col min="5" max="5" width="4.77734375" style="30" customWidth="1"/>
    <col min="6" max="6" width="21.77734375" style="22" customWidth="1"/>
    <col min="7" max="8" width="5.109375" style="22" customWidth="1"/>
    <col min="9" max="9" width="19.21875" style="22" customWidth="1"/>
    <col min="10" max="11" width="5.109375" style="22" customWidth="1"/>
    <col min="12" max="12" width="4.33203125" style="22" customWidth="1"/>
    <col min="13" max="13" width="23.6640625" style="22" customWidth="1"/>
    <col min="14" max="15" width="5.109375" style="22" customWidth="1"/>
    <col min="16" max="16" width="21.88671875" style="22" customWidth="1"/>
    <col min="17" max="18" width="5.109375" style="22" customWidth="1"/>
    <col min="19" max="19" width="10.77734375" style="22" customWidth="1"/>
    <col min="20" max="20" width="16.21875" style="22" customWidth="1"/>
    <col min="21" max="22" width="5.109375" style="22" customWidth="1"/>
    <col min="23" max="23" width="26.44140625" style="22" customWidth="1"/>
    <col min="24" max="24" width="7.21875" style="44" customWidth="1"/>
    <col min="25" max="25" width="9.77734375" style="20" customWidth="1"/>
    <col min="26" max="26" width="4.44140625" style="20" customWidth="1"/>
    <col min="27" max="27" width="7.88671875" style="20" customWidth="1"/>
    <col min="28" max="28" width="50.44140625" style="20" customWidth="1"/>
    <col min="29" max="29" width="29.88671875" style="20" customWidth="1"/>
    <col min="30" max="30" width="3.88671875" style="20" customWidth="1"/>
    <col min="31" max="31" width="14.6640625" style="20" customWidth="1"/>
    <col min="32" max="32" width="20.77734375" style="20" customWidth="1"/>
    <col min="33" max="33" width="18.77734375" style="20" customWidth="1"/>
    <col min="34" max="34" width="22.33203125" style="20" customWidth="1"/>
    <col min="35" max="16384" width="19.33203125" style="20"/>
  </cols>
  <sheetData>
    <row r="1" spans="5:40" ht="7.5" customHeight="1"/>
    <row r="2" spans="5:40" s="15" customFormat="1" ht="12.75" customHeight="1">
      <c r="K2" s="136"/>
      <c r="L2" s="136"/>
      <c r="M2" s="136"/>
      <c r="N2" s="136"/>
      <c r="O2" s="136"/>
      <c r="P2" s="136"/>
      <c r="Q2" s="136"/>
      <c r="R2" s="136"/>
      <c r="S2" s="136"/>
      <c r="T2" s="136"/>
      <c r="U2" s="136"/>
      <c r="V2" s="136"/>
      <c r="W2" s="136"/>
      <c r="X2" s="137"/>
      <c r="Y2" s="222" t="s">
        <v>22</v>
      </c>
      <c r="Z2" s="49"/>
      <c r="AA2" s="49"/>
      <c r="AB2" s="50"/>
      <c r="AC2" s="49"/>
    </row>
    <row r="3" spans="5:40" s="15" customFormat="1" ht="51.75" customHeight="1">
      <c r="E3" s="192" t="s">
        <v>3</v>
      </c>
      <c r="F3" s="193"/>
      <c r="G3" s="193"/>
      <c r="H3" s="193"/>
      <c r="I3" s="194"/>
      <c r="J3" s="16"/>
      <c r="K3" s="220" t="s">
        <v>52</v>
      </c>
      <c r="L3" s="221"/>
      <c r="M3" s="221"/>
      <c r="N3" s="225"/>
      <c r="O3" s="225"/>
      <c r="P3" s="225"/>
      <c r="Q3" s="225"/>
      <c r="R3" s="225"/>
      <c r="S3" s="225"/>
      <c r="T3" s="138" t="s">
        <v>53</v>
      </c>
      <c r="U3" s="139"/>
      <c r="V3" s="139"/>
      <c r="W3" s="139"/>
      <c r="X3" s="140"/>
      <c r="Y3" s="222"/>
      <c r="Z3" s="60"/>
      <c r="AA3" s="60"/>
      <c r="AB3" s="217"/>
      <c r="AC3" s="218"/>
      <c r="AD3" s="16"/>
      <c r="AE3" s="16"/>
      <c r="AF3" s="16"/>
      <c r="AG3" s="16"/>
      <c r="AH3" s="16"/>
    </row>
    <row r="4" spans="5:40" ht="51.75" customHeight="1">
      <c r="E4" s="17"/>
      <c r="F4" s="18"/>
      <c r="G4" s="18"/>
      <c r="H4" s="18"/>
      <c r="I4" s="18"/>
      <c r="J4" s="18"/>
      <c r="K4" s="18"/>
      <c r="L4" s="18"/>
      <c r="M4" s="18"/>
      <c r="N4" s="18"/>
      <c r="O4" s="18"/>
      <c r="P4" s="18"/>
      <c r="Q4" s="18"/>
      <c r="R4" s="18"/>
      <c r="S4" s="18"/>
      <c r="T4" s="18"/>
      <c r="U4" s="18"/>
      <c r="V4" s="18"/>
      <c r="X4" s="140"/>
      <c r="Y4" s="222"/>
      <c r="Z4" s="60"/>
      <c r="AA4" s="60"/>
    </row>
    <row r="5" spans="5:40" ht="22.5" customHeight="1">
      <c r="E5" s="21"/>
      <c r="F5" s="18"/>
      <c r="G5" s="18"/>
      <c r="H5" s="18"/>
      <c r="I5" s="195" t="s">
        <v>4</v>
      </c>
      <c r="J5" s="18"/>
      <c r="K5" s="18"/>
      <c r="L5" s="18"/>
      <c r="M5" s="18"/>
      <c r="X5" s="140"/>
      <c r="Y5" s="222"/>
      <c r="Z5" s="60"/>
      <c r="AA5" s="60"/>
    </row>
    <row r="6" spans="5:40" ht="24" customHeight="1">
      <c r="E6" s="17"/>
      <c r="F6" s="18"/>
      <c r="G6" s="18"/>
      <c r="H6" s="23"/>
      <c r="I6" s="196"/>
      <c r="J6" s="18"/>
      <c r="K6" s="18"/>
      <c r="L6" s="18"/>
      <c r="M6" s="18"/>
      <c r="S6" s="141"/>
      <c r="X6" s="142"/>
      <c r="Y6" s="222"/>
      <c r="Z6" s="60"/>
      <c r="AA6" s="60"/>
    </row>
    <row r="7" spans="5:40" ht="30" customHeight="1">
      <c r="E7" s="17"/>
      <c r="F7" s="18"/>
      <c r="G7" s="18"/>
      <c r="H7" s="24"/>
      <c r="I7" s="18"/>
      <c r="J7" s="18"/>
      <c r="K7" s="18"/>
      <c r="L7" s="18"/>
      <c r="M7" s="18"/>
      <c r="X7" s="142"/>
      <c r="Y7" s="222"/>
      <c r="Z7" s="60"/>
      <c r="AA7" s="60"/>
    </row>
    <row r="8" spans="5:40" ht="45" customHeight="1">
      <c r="E8" s="17"/>
      <c r="F8" s="213" t="s">
        <v>89</v>
      </c>
      <c r="G8" s="18"/>
      <c r="H8" s="24"/>
      <c r="I8" s="18"/>
      <c r="J8" s="18"/>
      <c r="K8" s="18"/>
      <c r="L8" s="206" t="s">
        <v>5</v>
      </c>
      <c r="M8" s="207"/>
      <c r="N8" s="18"/>
      <c r="O8" s="18"/>
      <c r="P8" s="18"/>
      <c r="Q8" s="18"/>
      <c r="R8" s="18"/>
      <c r="S8" s="206" t="s">
        <v>9</v>
      </c>
      <c r="T8" s="207"/>
      <c r="U8" s="18"/>
      <c r="V8" s="18"/>
      <c r="W8" s="18"/>
      <c r="X8" s="142"/>
      <c r="Y8" s="222"/>
      <c r="Z8" s="60"/>
      <c r="AA8" s="60"/>
      <c r="AH8" s="219"/>
      <c r="AI8" s="218"/>
      <c r="AJ8" s="19"/>
      <c r="AK8" s="19"/>
      <c r="AL8" s="19"/>
      <c r="AM8" s="19"/>
      <c r="AN8" s="19"/>
    </row>
    <row r="9" spans="5:40" ht="45" customHeight="1">
      <c r="E9" s="21"/>
      <c r="F9" s="196"/>
      <c r="G9" s="25"/>
      <c r="H9" s="24"/>
      <c r="I9" s="18"/>
      <c r="J9" s="18"/>
      <c r="K9" s="132"/>
      <c r="L9" s="204"/>
      <c r="M9" s="205"/>
      <c r="N9" s="18"/>
      <c r="O9" s="18"/>
      <c r="P9" s="18"/>
      <c r="Q9" s="18"/>
      <c r="R9" s="132"/>
      <c r="S9" s="204"/>
      <c r="T9" s="205"/>
      <c r="U9" s="143"/>
      <c r="V9" s="18"/>
      <c r="W9" s="18"/>
      <c r="X9" s="142"/>
      <c r="Y9" s="222"/>
      <c r="Z9" s="60"/>
      <c r="AA9" s="60"/>
      <c r="AH9" s="98"/>
      <c r="AI9" s="99"/>
      <c r="AJ9" s="19"/>
      <c r="AK9" s="19"/>
      <c r="AL9" s="19"/>
      <c r="AM9" s="19"/>
      <c r="AN9" s="19"/>
    </row>
    <row r="10" spans="5:40" ht="35.25" customHeight="1">
      <c r="E10" s="17"/>
      <c r="F10" s="18"/>
      <c r="G10" s="18"/>
      <c r="H10" s="24"/>
      <c r="I10" s="18"/>
      <c r="J10" s="18"/>
      <c r="K10" s="24"/>
      <c r="L10" s="18"/>
      <c r="M10" s="18"/>
      <c r="N10" s="18"/>
      <c r="O10" s="18"/>
      <c r="P10" s="18"/>
      <c r="Q10" s="18"/>
      <c r="R10" s="24"/>
      <c r="S10" s="18"/>
      <c r="T10" s="18"/>
      <c r="U10" s="18"/>
      <c r="V10" s="18"/>
      <c r="W10" s="18"/>
      <c r="X10" s="142"/>
      <c r="Y10" s="222"/>
      <c r="Z10" s="60"/>
      <c r="AA10" s="60"/>
      <c r="AH10" s="98"/>
      <c r="AI10" s="99"/>
      <c r="AJ10" s="19"/>
      <c r="AK10" s="19"/>
      <c r="AL10" s="19"/>
      <c r="AM10" s="19"/>
      <c r="AN10" s="19"/>
    </row>
    <row r="11" spans="5:40" ht="45" customHeight="1">
      <c r="E11" s="17"/>
      <c r="F11" s="18"/>
      <c r="G11" s="18"/>
      <c r="H11" s="26"/>
      <c r="I11" s="127" t="s">
        <v>2</v>
      </c>
      <c r="J11" s="133"/>
      <c r="K11" s="133"/>
      <c r="L11" s="206" t="s">
        <v>6</v>
      </c>
      <c r="M11" s="207"/>
      <c r="N11" s="18"/>
      <c r="O11" s="18"/>
      <c r="P11" s="18"/>
      <c r="Q11" s="18"/>
      <c r="R11" s="24"/>
      <c r="V11" s="18"/>
      <c r="W11" s="18"/>
      <c r="X11" s="142"/>
      <c r="Y11" s="222"/>
      <c r="Z11" s="60"/>
      <c r="AA11" s="60"/>
      <c r="AH11" s="62"/>
      <c r="AI11" s="99"/>
      <c r="AJ11" s="19"/>
      <c r="AK11" s="19"/>
      <c r="AL11" s="19"/>
      <c r="AM11" s="19"/>
      <c r="AN11" s="19"/>
    </row>
    <row r="12" spans="5:40" ht="45" customHeight="1">
      <c r="E12" s="21"/>
      <c r="F12" s="18"/>
      <c r="G12" s="18"/>
      <c r="H12" s="28"/>
      <c r="I12" s="160"/>
      <c r="J12" s="134"/>
      <c r="K12" s="135"/>
      <c r="L12" s="204"/>
      <c r="M12" s="205"/>
      <c r="N12" s="143"/>
      <c r="O12" s="18"/>
      <c r="P12" s="18"/>
      <c r="Q12" s="18"/>
      <c r="R12" s="24"/>
      <c r="V12" s="18"/>
      <c r="X12" s="142"/>
      <c r="Y12" s="222"/>
      <c r="Z12" s="60"/>
      <c r="AA12" s="60"/>
      <c r="AH12" s="61"/>
      <c r="AI12" s="60"/>
      <c r="AJ12" s="19"/>
      <c r="AK12" s="19"/>
      <c r="AL12" s="19"/>
      <c r="AM12" s="19"/>
      <c r="AN12" s="19"/>
    </row>
    <row r="13" spans="5:40" ht="45" customHeight="1">
      <c r="E13" s="21"/>
      <c r="F13" s="29"/>
      <c r="G13" s="29"/>
      <c r="H13" s="29"/>
      <c r="I13" s="29"/>
      <c r="J13" s="18"/>
      <c r="K13" s="24"/>
      <c r="L13" s="18"/>
      <c r="M13" s="129"/>
      <c r="N13" s="18"/>
      <c r="O13" s="18"/>
      <c r="P13" s="18"/>
      <c r="Q13" s="18"/>
      <c r="R13" s="24"/>
      <c r="S13" s="197" t="s">
        <v>10</v>
      </c>
      <c r="T13" s="201"/>
      <c r="X13" s="142"/>
      <c r="Y13" s="222"/>
      <c r="Z13" s="60"/>
      <c r="AA13" s="125"/>
      <c r="AI13" s="60"/>
      <c r="AJ13" s="19"/>
      <c r="AK13" s="19"/>
      <c r="AL13" s="19"/>
      <c r="AM13" s="19"/>
      <c r="AN13" s="19"/>
    </row>
    <row r="14" spans="5:40" ht="45" customHeight="1">
      <c r="E14" s="17"/>
      <c r="F14" s="214" t="s">
        <v>14</v>
      </c>
      <c r="G14" s="215"/>
      <c r="H14" s="216"/>
      <c r="I14" s="27" t="s">
        <v>15</v>
      </c>
      <c r="J14" s="24"/>
      <c r="K14" s="24"/>
      <c r="L14" s="206" t="s">
        <v>69</v>
      </c>
      <c r="M14" s="207"/>
      <c r="N14" s="18"/>
      <c r="O14" s="18"/>
      <c r="P14" s="144" t="s">
        <v>8</v>
      </c>
      <c r="Q14" s="18"/>
      <c r="R14" s="24"/>
      <c r="S14" s="202"/>
      <c r="T14" s="203"/>
      <c r="U14" s="18"/>
      <c r="V14" s="145"/>
      <c r="W14" s="144" t="s">
        <v>11</v>
      </c>
      <c r="X14" s="142"/>
      <c r="Y14" s="222"/>
      <c r="Z14" s="60"/>
      <c r="AA14" s="60"/>
      <c r="AH14" s="68"/>
      <c r="AI14" s="60"/>
      <c r="AJ14" s="19"/>
      <c r="AK14" s="19"/>
      <c r="AL14" s="19"/>
      <c r="AM14" s="19"/>
      <c r="AN14" s="19"/>
    </row>
    <row r="15" spans="5:40" ht="45" customHeight="1">
      <c r="E15" s="17"/>
      <c r="F15" s="208" t="s">
        <v>16</v>
      </c>
      <c r="G15" s="209"/>
      <c r="H15" s="210"/>
      <c r="I15" s="90">
        <f>I12</f>
        <v>0</v>
      </c>
      <c r="J15" s="24"/>
      <c r="K15" s="135"/>
      <c r="L15" s="204"/>
      <c r="M15" s="205"/>
      <c r="N15" s="146"/>
      <c r="O15" s="135"/>
      <c r="P15" s="161"/>
      <c r="Q15" s="134"/>
      <c r="R15" s="135"/>
      <c r="S15" s="204"/>
      <c r="T15" s="205"/>
      <c r="U15" s="18"/>
      <c r="V15" s="147"/>
      <c r="W15" s="160"/>
      <c r="X15" s="142"/>
      <c r="Y15" s="222"/>
      <c r="Z15" s="60"/>
      <c r="AA15" s="60"/>
      <c r="AH15" s="63"/>
      <c r="AI15" s="60"/>
      <c r="AJ15" s="19"/>
      <c r="AK15" s="19"/>
      <c r="AL15" s="19"/>
      <c r="AM15" s="19"/>
      <c r="AN15" s="19"/>
    </row>
    <row r="16" spans="5:40" ht="45" customHeight="1">
      <c r="F16" s="211" t="s">
        <v>17</v>
      </c>
      <c r="G16" s="212"/>
      <c r="H16" s="210"/>
      <c r="I16" s="90">
        <f>L9+S9</f>
        <v>0</v>
      </c>
      <c r="J16" s="24"/>
      <c r="K16" s="24"/>
      <c r="L16" s="148"/>
      <c r="M16" s="128"/>
      <c r="N16" s="18"/>
      <c r="O16" s="24"/>
      <c r="P16" s="18"/>
      <c r="Q16" s="18"/>
      <c r="R16" s="24"/>
      <c r="S16" s="18"/>
      <c r="T16" s="18"/>
      <c r="U16" s="143"/>
      <c r="V16" s="24"/>
      <c r="W16" s="18"/>
      <c r="X16" s="142"/>
      <c r="Y16" s="222"/>
      <c r="Z16" s="60"/>
      <c r="AA16" s="60"/>
      <c r="AH16" s="61"/>
      <c r="AI16" s="60"/>
      <c r="AJ16" s="19"/>
      <c r="AK16" s="19"/>
      <c r="AL16" s="19"/>
      <c r="AM16" s="19"/>
      <c r="AN16" s="19"/>
    </row>
    <row r="17" spans="4:40" ht="45" customHeight="1">
      <c r="F17" s="208" t="s">
        <v>18</v>
      </c>
      <c r="G17" s="209"/>
      <c r="H17" s="210"/>
      <c r="I17" s="90">
        <f>L18</f>
        <v>0</v>
      </c>
      <c r="J17" s="24"/>
      <c r="K17" s="24"/>
      <c r="L17" s="206" t="s">
        <v>7</v>
      </c>
      <c r="M17" s="207"/>
      <c r="N17" s="18"/>
      <c r="O17" s="26"/>
      <c r="P17" s="144" t="s">
        <v>88</v>
      </c>
      <c r="Q17" s="18"/>
      <c r="R17" s="24"/>
      <c r="S17" s="197" t="s">
        <v>70</v>
      </c>
      <c r="T17" s="198"/>
      <c r="U17" s="18"/>
      <c r="V17" s="26"/>
      <c r="W17" s="144" t="s">
        <v>12</v>
      </c>
      <c r="X17" s="142"/>
      <c r="Y17" s="222"/>
      <c r="Z17" s="60"/>
      <c r="AA17" s="60"/>
      <c r="AB17" s="66" t="str">
        <f>IF(S19=W15+W18+W22+AB24,"","⑫⑬⑭⑮値 エラー")</f>
        <v/>
      </c>
      <c r="AC17" s="60"/>
      <c r="AD17" s="19"/>
      <c r="AF17" s="19"/>
      <c r="AG17" s="19"/>
      <c r="AH17" s="64"/>
      <c r="AI17" s="60"/>
      <c r="AJ17" s="19"/>
      <c r="AL17" s="19"/>
      <c r="AM17" s="19"/>
      <c r="AN17" s="19"/>
    </row>
    <row r="18" spans="4:40" ht="45" customHeight="1">
      <c r="F18" s="211" t="s">
        <v>84</v>
      </c>
      <c r="G18" s="212"/>
      <c r="H18" s="210"/>
      <c r="I18" s="90">
        <f>P18</f>
        <v>0</v>
      </c>
      <c r="J18" s="24"/>
      <c r="K18" s="149"/>
      <c r="L18" s="204"/>
      <c r="M18" s="205"/>
      <c r="N18" s="143"/>
      <c r="O18" s="28"/>
      <c r="P18" s="150">
        <f>L15-P15</f>
        <v>0</v>
      </c>
      <c r="Q18" s="143"/>
      <c r="R18" s="24"/>
      <c r="S18" s="199"/>
      <c r="T18" s="200"/>
      <c r="U18" s="18"/>
      <c r="V18" s="132"/>
      <c r="W18" s="160"/>
      <c r="X18" s="142"/>
      <c r="Y18" s="222"/>
      <c r="Z18" s="60"/>
      <c r="AA18" s="60"/>
      <c r="AB18" s="66" t="str">
        <f>IF(S19=W15+W18+W22+AB24,"","処理委託量⑩ = 再生利用量⑫ + 熱回収量（⑬＋⑭）＋廃棄処理量⑮ ")</f>
        <v/>
      </c>
      <c r="AC18" s="60"/>
      <c r="AD18" s="19"/>
      <c r="AF18" s="19"/>
      <c r="AG18" s="19"/>
      <c r="AH18" s="65"/>
      <c r="AI18" s="60"/>
      <c r="AJ18" s="19"/>
      <c r="AL18" s="19"/>
      <c r="AM18" s="19"/>
      <c r="AN18" s="19"/>
    </row>
    <row r="19" spans="4:40" ht="45" customHeight="1">
      <c r="F19" s="211" t="s">
        <v>19</v>
      </c>
      <c r="G19" s="212"/>
      <c r="H19" s="210"/>
      <c r="I19" s="90">
        <f>L12+S15</f>
        <v>0</v>
      </c>
      <c r="J19" s="24"/>
      <c r="K19" s="26"/>
      <c r="L19" s="29"/>
      <c r="M19" s="29"/>
      <c r="N19" s="18"/>
      <c r="O19" s="18"/>
      <c r="P19" s="18"/>
      <c r="Q19" s="151"/>
      <c r="R19" s="152"/>
      <c r="S19" s="228">
        <f>I12-L9-L12-L15+P15-S9-S15</f>
        <v>0</v>
      </c>
      <c r="T19" s="229"/>
      <c r="U19" s="136"/>
      <c r="V19" s="24"/>
      <c r="W19" s="153"/>
      <c r="X19" s="142"/>
      <c r="Y19" s="222"/>
      <c r="Z19" s="60"/>
      <c r="AA19" s="60"/>
      <c r="AB19" s="60"/>
      <c r="AC19" s="19"/>
      <c r="AD19" s="19"/>
      <c r="AF19" s="19"/>
      <c r="AG19" s="19"/>
      <c r="AH19" s="66" t="str">
        <f>IF(P18+P15=L15,"","⑥値 エラー")</f>
        <v/>
      </c>
      <c r="AI19" s="60"/>
      <c r="AJ19" s="19"/>
      <c r="AL19" s="19"/>
      <c r="AM19" s="19"/>
      <c r="AN19" s="19"/>
    </row>
    <row r="20" spans="4:40" ht="45" customHeight="1">
      <c r="F20" s="208" t="s">
        <v>20</v>
      </c>
      <c r="G20" s="209"/>
      <c r="H20" s="210"/>
      <c r="I20" s="90">
        <f>S19</f>
        <v>0</v>
      </c>
      <c r="J20" s="24"/>
      <c r="K20" s="18"/>
      <c r="L20" s="18"/>
      <c r="M20" s="18"/>
      <c r="N20" s="154"/>
      <c r="O20" s="154"/>
      <c r="P20" s="154"/>
      <c r="Q20" s="155"/>
      <c r="R20" s="156"/>
      <c r="S20" s="230"/>
      <c r="T20" s="231"/>
      <c r="U20" s="134"/>
      <c r="V20" s="24"/>
      <c r="W20" s="226" t="s">
        <v>13</v>
      </c>
      <c r="X20" s="142"/>
      <c r="Y20" s="222"/>
      <c r="Z20" s="60"/>
      <c r="AA20" s="60"/>
      <c r="AB20" s="60"/>
      <c r="AC20" s="19"/>
      <c r="AD20" s="19"/>
      <c r="AF20" s="19"/>
      <c r="AG20" s="19"/>
      <c r="AH20" s="66" t="str">
        <f>IF(R19+Q20=S19,"","⑩値 エラー")</f>
        <v/>
      </c>
      <c r="AI20" s="60"/>
      <c r="AJ20" s="19"/>
      <c r="AL20" s="19"/>
      <c r="AM20" s="19"/>
      <c r="AN20" s="19"/>
    </row>
    <row r="21" spans="4:40" ht="45" customHeight="1">
      <c r="F21" s="211" t="s">
        <v>21</v>
      </c>
      <c r="G21" s="212"/>
      <c r="H21" s="210"/>
      <c r="I21" s="90">
        <f>S23</f>
        <v>0</v>
      </c>
      <c r="J21" s="24"/>
      <c r="K21" s="18"/>
      <c r="L21" s="18"/>
      <c r="M21" s="18"/>
      <c r="N21" s="18"/>
      <c r="O21" s="18"/>
      <c r="P21" s="18"/>
      <c r="Q21" s="18"/>
      <c r="R21" s="18"/>
      <c r="S21" s="18"/>
      <c r="T21" s="157"/>
      <c r="U21" s="158"/>
      <c r="V21" s="133"/>
      <c r="W21" s="227"/>
      <c r="X21" s="142"/>
      <c r="Y21" s="222"/>
      <c r="Z21" s="60"/>
      <c r="AC21" s="19"/>
      <c r="AD21" s="19"/>
      <c r="AF21" s="19"/>
      <c r="AG21" s="19"/>
    </row>
    <row r="22" spans="4:40" ht="45" customHeight="1">
      <c r="F22" s="211" t="s">
        <v>86</v>
      </c>
      <c r="G22" s="212"/>
      <c r="H22" s="210"/>
      <c r="I22" s="90">
        <f>W15</f>
        <v>0</v>
      </c>
      <c r="J22" s="24"/>
      <c r="K22" s="18"/>
      <c r="L22" s="18"/>
      <c r="M22" s="18"/>
      <c r="N22" s="18"/>
      <c r="O22" s="18"/>
      <c r="P22" s="18"/>
      <c r="Q22" s="18"/>
      <c r="R22" s="18"/>
      <c r="S22" s="206" t="s">
        <v>68</v>
      </c>
      <c r="T22" s="232"/>
      <c r="U22" s="18"/>
      <c r="V22" s="28"/>
      <c r="W22" s="160"/>
      <c r="X22" s="142"/>
      <c r="Y22" s="222"/>
      <c r="Z22" s="60"/>
      <c r="AA22" s="60"/>
      <c r="AB22" s="67"/>
      <c r="AC22" s="60"/>
      <c r="AD22" s="19"/>
      <c r="AF22" s="19"/>
      <c r="AG22" s="19"/>
      <c r="AH22" s="19"/>
    </row>
    <row r="23" spans="4:40" ht="45" customHeight="1">
      <c r="F23" s="211" t="s">
        <v>85</v>
      </c>
      <c r="G23" s="212"/>
      <c r="H23" s="210"/>
      <c r="I23" s="90">
        <f>W18</f>
        <v>0</v>
      </c>
      <c r="J23" s="24"/>
      <c r="K23" s="18"/>
      <c r="L23" s="18"/>
      <c r="M23" s="18"/>
      <c r="N23" s="18"/>
      <c r="O23" s="18"/>
      <c r="P23" s="18"/>
      <c r="Q23" s="18"/>
      <c r="R23" s="28"/>
      <c r="S23" s="204"/>
      <c r="T23" s="205"/>
      <c r="U23" s="18"/>
      <c r="V23" s="142"/>
      <c r="W23" s="142"/>
      <c r="X23" s="142"/>
      <c r="Y23" s="222"/>
      <c r="Z23" s="60"/>
      <c r="AD23" s="19"/>
      <c r="AF23" s="19"/>
      <c r="AG23" s="19"/>
      <c r="AH23" s="19"/>
    </row>
    <row r="24" spans="4:40" ht="55.5" customHeight="1">
      <c r="F24" s="211" t="s">
        <v>87</v>
      </c>
      <c r="G24" s="212"/>
      <c r="H24" s="210"/>
      <c r="I24" s="90">
        <f>W22</f>
        <v>0</v>
      </c>
      <c r="J24" s="24"/>
      <c r="K24" s="18"/>
      <c r="L24" s="18"/>
      <c r="M24" s="18"/>
      <c r="N24" s="18"/>
      <c r="O24" s="18"/>
      <c r="P24" s="18"/>
      <c r="Q24" s="18"/>
      <c r="R24" s="18"/>
      <c r="S24" s="223"/>
      <c r="T24" s="224"/>
      <c r="U24" s="18"/>
      <c r="V24" s="142"/>
      <c r="W24" s="142"/>
      <c r="X24" s="142"/>
      <c r="Y24" s="222"/>
      <c r="Z24" s="60"/>
      <c r="AD24" s="19"/>
      <c r="AF24" s="19"/>
      <c r="AG24" s="19"/>
      <c r="AH24" s="19"/>
    </row>
    <row r="25" spans="4:40" ht="12" customHeight="1">
      <c r="D25" s="57"/>
      <c r="E25" s="58"/>
      <c r="F25" s="59"/>
      <c r="G25" s="59"/>
      <c r="H25" s="59"/>
      <c r="I25" s="59"/>
      <c r="J25" s="59"/>
      <c r="K25" s="59"/>
      <c r="L25" s="59"/>
      <c r="M25" s="59"/>
      <c r="N25" s="59"/>
      <c r="O25" s="59"/>
      <c r="P25" s="59"/>
      <c r="Q25" s="59"/>
      <c r="R25" s="59"/>
      <c r="S25" s="59"/>
      <c r="T25" s="59"/>
      <c r="U25" s="59"/>
      <c r="V25" s="59"/>
      <c r="W25" s="59"/>
      <c r="X25" s="159"/>
      <c r="Y25" s="57"/>
      <c r="Z25" s="60"/>
    </row>
    <row r="26" spans="4:40" ht="18" customHeight="1">
      <c r="D26" s="45"/>
      <c r="E26" s="46"/>
      <c r="F26" s="47"/>
      <c r="G26" s="47"/>
      <c r="H26" s="47"/>
      <c r="I26" s="47"/>
      <c r="J26" s="47"/>
      <c r="K26" s="47"/>
      <c r="L26" s="47"/>
      <c r="M26" s="47"/>
      <c r="N26" s="47"/>
      <c r="O26" s="47"/>
      <c r="P26" s="47"/>
      <c r="Q26" s="47"/>
      <c r="R26" s="47"/>
      <c r="S26" s="47"/>
      <c r="T26" s="47"/>
      <c r="U26" s="47"/>
      <c r="V26" s="47"/>
      <c r="W26" s="47"/>
      <c r="X26" s="48"/>
      <c r="Y26" s="45"/>
      <c r="Z26" s="49"/>
    </row>
    <row r="27" spans="4:40" ht="18" customHeight="1"/>
    <row r="28" spans="4:40" ht="18" customHeight="1"/>
    <row r="29" spans="4:40" ht="18" customHeight="1"/>
    <row r="30" spans="4:40" ht="18" customHeight="1"/>
    <row r="31" spans="4:40" ht="18" customHeight="1"/>
    <row r="32" spans="4:40" ht="18" customHeight="1"/>
    <row r="33" ht="18" customHeight="1"/>
    <row r="34" ht="18" customHeight="1"/>
  </sheetData>
  <sheetProtection selectLockedCells="1"/>
  <mergeCells count="37">
    <mergeCell ref="F24:H24"/>
    <mergeCell ref="S24:T24"/>
    <mergeCell ref="F19:H19"/>
    <mergeCell ref="S19:T20"/>
    <mergeCell ref="F20:H20"/>
    <mergeCell ref="L17:M17"/>
    <mergeCell ref="S17:T18"/>
    <mergeCell ref="F18:H18"/>
    <mergeCell ref="L18:M18"/>
    <mergeCell ref="F23:H23"/>
    <mergeCell ref="S23:T23"/>
    <mergeCell ref="AH8:AI8"/>
    <mergeCell ref="L9:M9"/>
    <mergeCell ref="S9:T9"/>
    <mergeCell ref="L11:M11"/>
    <mergeCell ref="L12:M12"/>
    <mergeCell ref="S13:T14"/>
    <mergeCell ref="L14:M14"/>
    <mergeCell ref="Y2:Y24"/>
    <mergeCell ref="E3:I3"/>
    <mergeCell ref="K3:M3"/>
    <mergeCell ref="N3:S3"/>
    <mergeCell ref="F14:H14"/>
    <mergeCell ref="W20:W21"/>
    <mergeCell ref="F21:H21"/>
    <mergeCell ref="F22:H22"/>
    <mergeCell ref="S22:T22"/>
    <mergeCell ref="F15:H15"/>
    <mergeCell ref="L15:M15"/>
    <mergeCell ref="S15:T15"/>
    <mergeCell ref="F16:H16"/>
    <mergeCell ref="F17:H17"/>
    <mergeCell ref="AB3:AC3"/>
    <mergeCell ref="I5:I6"/>
    <mergeCell ref="F8:F9"/>
    <mergeCell ref="L8:M8"/>
    <mergeCell ref="S8:T8"/>
  </mergeCells>
  <phoneticPr fontId="2"/>
  <pageMargins left="0.78740157480314965" right="0.47" top="0.53" bottom="0.28000000000000003" header="0.51181102362204722" footer="0.28000000000000003"/>
  <pageSetup paperSize="9" scale="59"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D1:AN34"/>
  <sheetViews>
    <sheetView showGridLines="0" view="pageBreakPreview" topLeftCell="A22" zoomScale="70" zoomScaleNormal="55" zoomScaleSheetLayoutView="70" workbookViewId="0">
      <selection activeCell="W18" activeCellId="1" sqref="W15 W18"/>
    </sheetView>
  </sheetViews>
  <sheetFormatPr defaultColWidth="19.33203125" defaultRowHeight="21"/>
  <cols>
    <col min="1" max="2" width="19.33203125" style="20"/>
    <col min="3" max="3" width="1.21875" style="20" customWidth="1"/>
    <col min="4" max="4" width="1.88671875" style="20" customWidth="1"/>
    <col min="5" max="5" width="4.77734375" style="30" customWidth="1"/>
    <col min="6" max="6" width="21.77734375" style="22" customWidth="1"/>
    <col min="7" max="8" width="5.109375" style="22" customWidth="1"/>
    <col min="9" max="9" width="19.21875" style="22" customWidth="1"/>
    <col min="10" max="11" width="5.109375" style="22" customWidth="1"/>
    <col min="12" max="12" width="4.33203125" style="22" customWidth="1"/>
    <col min="13" max="13" width="23.6640625" style="22" customWidth="1"/>
    <col min="14" max="15" width="5.109375" style="22" customWidth="1"/>
    <col min="16" max="16" width="21.88671875" style="22" customWidth="1"/>
    <col min="17" max="18" width="5.109375" style="22" customWidth="1"/>
    <col min="19" max="19" width="10.77734375" style="22" customWidth="1"/>
    <col min="20" max="20" width="16.21875" style="22" customWidth="1"/>
    <col min="21" max="22" width="5.109375" style="22" customWidth="1"/>
    <col min="23" max="23" width="26.44140625" style="22" customWidth="1"/>
    <col min="24" max="24" width="7.21875" style="44" customWidth="1"/>
    <col min="25" max="25" width="9.77734375" style="20" customWidth="1"/>
    <col min="26" max="26" width="4.44140625" style="20" customWidth="1"/>
    <col min="27" max="27" width="7.88671875" style="20" customWidth="1"/>
    <col min="28" max="28" width="50.44140625" style="20" customWidth="1"/>
    <col min="29" max="29" width="29.88671875" style="20" customWidth="1"/>
    <col min="30" max="30" width="3.88671875" style="20" customWidth="1"/>
    <col min="31" max="31" width="14.6640625" style="20" customWidth="1"/>
    <col min="32" max="32" width="20.77734375" style="20" customWidth="1"/>
    <col min="33" max="33" width="18.77734375" style="20" customWidth="1"/>
    <col min="34" max="34" width="22.33203125" style="20" customWidth="1"/>
    <col min="35" max="16384" width="19.33203125" style="20"/>
  </cols>
  <sheetData>
    <row r="1" spans="5:40" ht="7.5" customHeight="1"/>
    <row r="2" spans="5:40" s="15" customFormat="1" ht="12.75" customHeight="1">
      <c r="K2" s="136"/>
      <c r="L2" s="136"/>
      <c r="M2" s="136"/>
      <c r="N2" s="136"/>
      <c r="O2" s="136"/>
      <c r="P2" s="136"/>
      <c r="Q2" s="136"/>
      <c r="R2" s="136"/>
      <c r="S2" s="136"/>
      <c r="T2" s="136"/>
      <c r="U2" s="136"/>
      <c r="V2" s="136"/>
      <c r="W2" s="136"/>
      <c r="X2" s="137"/>
      <c r="Y2" s="222" t="s">
        <v>22</v>
      </c>
      <c r="Z2" s="49"/>
      <c r="AA2" s="49"/>
      <c r="AB2" s="50"/>
      <c r="AC2" s="49"/>
    </row>
    <row r="3" spans="5:40" s="15" customFormat="1" ht="51.75" customHeight="1">
      <c r="E3" s="192" t="s">
        <v>3</v>
      </c>
      <c r="F3" s="193"/>
      <c r="G3" s="193"/>
      <c r="H3" s="193"/>
      <c r="I3" s="194"/>
      <c r="J3" s="16"/>
      <c r="K3" s="220" t="s">
        <v>52</v>
      </c>
      <c r="L3" s="221"/>
      <c r="M3" s="221"/>
      <c r="N3" s="225"/>
      <c r="O3" s="225"/>
      <c r="P3" s="225"/>
      <c r="Q3" s="225"/>
      <c r="R3" s="225"/>
      <c r="S3" s="225"/>
      <c r="T3" s="138" t="s">
        <v>53</v>
      </c>
      <c r="U3" s="139"/>
      <c r="V3" s="139"/>
      <c r="W3" s="139"/>
      <c r="X3" s="140"/>
      <c r="Y3" s="222"/>
      <c r="Z3" s="60"/>
      <c r="AA3" s="60"/>
      <c r="AB3" s="217"/>
      <c r="AC3" s="218"/>
      <c r="AD3" s="16"/>
      <c r="AE3" s="16"/>
      <c r="AF3" s="16"/>
      <c r="AG3" s="16"/>
      <c r="AH3" s="16"/>
    </row>
    <row r="4" spans="5:40" ht="51.75" customHeight="1">
      <c r="E4" s="17"/>
      <c r="F4" s="18"/>
      <c r="G4" s="18"/>
      <c r="H4" s="18"/>
      <c r="I4" s="18"/>
      <c r="J4" s="18"/>
      <c r="K4" s="18"/>
      <c r="L4" s="18"/>
      <c r="M4" s="18"/>
      <c r="N4" s="18"/>
      <c r="O4" s="18"/>
      <c r="P4" s="18"/>
      <c r="Q4" s="18"/>
      <c r="R4" s="18"/>
      <c r="S4" s="18"/>
      <c r="T4" s="18"/>
      <c r="U4" s="18"/>
      <c r="V4" s="18"/>
      <c r="X4" s="140"/>
      <c r="Y4" s="222"/>
      <c r="Z4" s="60"/>
      <c r="AA4" s="60"/>
    </row>
    <row r="5" spans="5:40" ht="22.5" customHeight="1">
      <c r="E5" s="21"/>
      <c r="F5" s="18"/>
      <c r="G5" s="18"/>
      <c r="H5" s="18"/>
      <c r="I5" s="195" t="s">
        <v>4</v>
      </c>
      <c r="J5" s="18"/>
      <c r="K5" s="18"/>
      <c r="L5" s="18"/>
      <c r="M5" s="18"/>
      <c r="X5" s="140"/>
      <c r="Y5" s="222"/>
      <c r="Z5" s="60"/>
      <c r="AA5" s="60"/>
    </row>
    <row r="6" spans="5:40" ht="24" customHeight="1">
      <c r="E6" s="17"/>
      <c r="F6" s="18"/>
      <c r="G6" s="18"/>
      <c r="H6" s="23"/>
      <c r="I6" s="196"/>
      <c r="J6" s="18"/>
      <c r="K6" s="18"/>
      <c r="L6" s="18"/>
      <c r="M6" s="18"/>
      <c r="S6" s="141"/>
      <c r="X6" s="142"/>
      <c r="Y6" s="222"/>
      <c r="Z6" s="60"/>
      <c r="AA6" s="60"/>
    </row>
    <row r="7" spans="5:40" ht="30" customHeight="1">
      <c r="E7" s="17"/>
      <c r="F7" s="18"/>
      <c r="G7" s="18"/>
      <c r="H7" s="24"/>
      <c r="I7" s="18"/>
      <c r="J7" s="18"/>
      <c r="K7" s="18"/>
      <c r="L7" s="18"/>
      <c r="M7" s="18"/>
      <c r="X7" s="142"/>
      <c r="Y7" s="222"/>
      <c r="Z7" s="60"/>
      <c r="AA7" s="60"/>
    </row>
    <row r="8" spans="5:40" ht="45" customHeight="1">
      <c r="E8" s="17"/>
      <c r="F8" s="213" t="s">
        <v>89</v>
      </c>
      <c r="G8" s="18"/>
      <c r="H8" s="24"/>
      <c r="I8" s="18"/>
      <c r="J8" s="18"/>
      <c r="K8" s="18"/>
      <c r="L8" s="206" t="s">
        <v>5</v>
      </c>
      <c r="M8" s="207"/>
      <c r="N8" s="18"/>
      <c r="O8" s="18"/>
      <c r="P8" s="18"/>
      <c r="Q8" s="18"/>
      <c r="R8" s="18"/>
      <c r="S8" s="206" t="s">
        <v>9</v>
      </c>
      <c r="T8" s="207"/>
      <c r="U8" s="18"/>
      <c r="V8" s="18"/>
      <c r="W8" s="18"/>
      <c r="X8" s="142"/>
      <c r="Y8" s="222"/>
      <c r="Z8" s="60"/>
      <c r="AA8" s="60"/>
      <c r="AH8" s="219"/>
      <c r="AI8" s="218"/>
      <c r="AJ8" s="19"/>
      <c r="AK8" s="19"/>
      <c r="AL8" s="19"/>
      <c r="AM8" s="19"/>
      <c r="AN8" s="19"/>
    </row>
    <row r="9" spans="5:40" ht="45" customHeight="1">
      <c r="E9" s="21"/>
      <c r="F9" s="196"/>
      <c r="G9" s="25"/>
      <c r="H9" s="24"/>
      <c r="I9" s="18"/>
      <c r="J9" s="18"/>
      <c r="K9" s="132"/>
      <c r="L9" s="204"/>
      <c r="M9" s="205"/>
      <c r="N9" s="18"/>
      <c r="O9" s="18"/>
      <c r="P9" s="18"/>
      <c r="Q9" s="18"/>
      <c r="R9" s="132"/>
      <c r="S9" s="204"/>
      <c r="T9" s="205"/>
      <c r="U9" s="143"/>
      <c r="V9" s="18"/>
      <c r="W9" s="18"/>
      <c r="X9" s="142"/>
      <c r="Y9" s="222"/>
      <c r="Z9" s="60"/>
      <c r="AA9" s="60"/>
      <c r="AH9" s="98"/>
      <c r="AI9" s="99"/>
      <c r="AJ9" s="19"/>
      <c r="AK9" s="19"/>
      <c r="AL9" s="19"/>
      <c r="AM9" s="19"/>
      <c r="AN9" s="19"/>
    </row>
    <row r="10" spans="5:40" ht="35.25" customHeight="1">
      <c r="E10" s="17"/>
      <c r="F10" s="18"/>
      <c r="G10" s="18"/>
      <c r="H10" s="24"/>
      <c r="I10" s="18"/>
      <c r="J10" s="18"/>
      <c r="K10" s="24"/>
      <c r="L10" s="18"/>
      <c r="M10" s="18"/>
      <c r="N10" s="18"/>
      <c r="O10" s="18"/>
      <c r="P10" s="18"/>
      <c r="Q10" s="18"/>
      <c r="R10" s="24"/>
      <c r="S10" s="18"/>
      <c r="T10" s="18"/>
      <c r="U10" s="18"/>
      <c r="V10" s="18"/>
      <c r="W10" s="18"/>
      <c r="X10" s="142"/>
      <c r="Y10" s="222"/>
      <c r="Z10" s="60"/>
      <c r="AA10" s="60"/>
      <c r="AH10" s="98"/>
      <c r="AI10" s="99"/>
      <c r="AJ10" s="19"/>
      <c r="AK10" s="19"/>
      <c r="AL10" s="19"/>
      <c r="AM10" s="19"/>
      <c r="AN10" s="19"/>
    </row>
    <row r="11" spans="5:40" ht="45" customHeight="1">
      <c r="E11" s="17"/>
      <c r="F11" s="18"/>
      <c r="G11" s="18"/>
      <c r="H11" s="26"/>
      <c r="I11" s="127" t="s">
        <v>2</v>
      </c>
      <c r="J11" s="133"/>
      <c r="K11" s="133"/>
      <c r="L11" s="206" t="s">
        <v>6</v>
      </c>
      <c r="M11" s="207"/>
      <c r="N11" s="18"/>
      <c r="O11" s="18"/>
      <c r="P11" s="18"/>
      <c r="Q11" s="18"/>
      <c r="R11" s="24"/>
      <c r="V11" s="18"/>
      <c r="W11" s="18"/>
      <c r="X11" s="142"/>
      <c r="Y11" s="222"/>
      <c r="Z11" s="60"/>
      <c r="AA11" s="60"/>
      <c r="AH11" s="62"/>
      <c r="AI11" s="99"/>
      <c r="AJ11" s="19"/>
      <c r="AK11" s="19"/>
      <c r="AL11" s="19"/>
      <c r="AM11" s="19"/>
      <c r="AN11" s="19"/>
    </row>
    <row r="12" spans="5:40" ht="45" customHeight="1">
      <c r="E12" s="21"/>
      <c r="F12" s="18"/>
      <c r="G12" s="18"/>
      <c r="H12" s="28"/>
      <c r="I12" s="160"/>
      <c r="J12" s="134"/>
      <c r="K12" s="135"/>
      <c r="L12" s="204"/>
      <c r="M12" s="205"/>
      <c r="N12" s="143"/>
      <c r="O12" s="18"/>
      <c r="P12" s="18"/>
      <c r="Q12" s="18"/>
      <c r="R12" s="24"/>
      <c r="V12" s="18"/>
      <c r="X12" s="142"/>
      <c r="Y12" s="222"/>
      <c r="Z12" s="60"/>
      <c r="AA12" s="60"/>
      <c r="AH12" s="61"/>
      <c r="AI12" s="60"/>
      <c r="AJ12" s="19"/>
      <c r="AK12" s="19"/>
      <c r="AL12" s="19"/>
      <c r="AM12" s="19"/>
      <c r="AN12" s="19"/>
    </row>
    <row r="13" spans="5:40" ht="45" customHeight="1">
      <c r="E13" s="21"/>
      <c r="F13" s="29"/>
      <c r="G13" s="29"/>
      <c r="H13" s="29"/>
      <c r="I13" s="29"/>
      <c r="J13" s="18"/>
      <c r="K13" s="24"/>
      <c r="L13" s="18"/>
      <c r="M13" s="129"/>
      <c r="N13" s="18"/>
      <c r="O13" s="18"/>
      <c r="P13" s="18"/>
      <c r="Q13" s="18"/>
      <c r="R13" s="24"/>
      <c r="S13" s="197" t="s">
        <v>10</v>
      </c>
      <c r="T13" s="201"/>
      <c r="X13" s="142"/>
      <c r="Y13" s="222"/>
      <c r="Z13" s="60"/>
      <c r="AA13" s="125"/>
      <c r="AI13" s="60"/>
      <c r="AJ13" s="19"/>
      <c r="AK13" s="19"/>
      <c r="AL13" s="19"/>
      <c r="AM13" s="19"/>
      <c r="AN13" s="19"/>
    </row>
    <row r="14" spans="5:40" ht="45" customHeight="1">
      <c r="E14" s="17"/>
      <c r="F14" s="214" t="s">
        <v>14</v>
      </c>
      <c r="G14" s="215"/>
      <c r="H14" s="216"/>
      <c r="I14" s="27" t="s">
        <v>15</v>
      </c>
      <c r="J14" s="24"/>
      <c r="K14" s="24"/>
      <c r="L14" s="206" t="s">
        <v>69</v>
      </c>
      <c r="M14" s="207"/>
      <c r="N14" s="18"/>
      <c r="O14" s="18"/>
      <c r="P14" s="144" t="s">
        <v>8</v>
      </c>
      <c r="Q14" s="18"/>
      <c r="R14" s="24"/>
      <c r="S14" s="202"/>
      <c r="T14" s="203"/>
      <c r="U14" s="18"/>
      <c r="V14" s="145"/>
      <c r="W14" s="144" t="s">
        <v>11</v>
      </c>
      <c r="X14" s="142"/>
      <c r="Y14" s="222"/>
      <c r="Z14" s="60"/>
      <c r="AA14" s="60"/>
      <c r="AH14" s="68"/>
      <c r="AI14" s="60"/>
      <c r="AJ14" s="19"/>
      <c r="AK14" s="19"/>
      <c r="AL14" s="19"/>
      <c r="AM14" s="19"/>
      <c r="AN14" s="19"/>
    </row>
    <row r="15" spans="5:40" ht="45" customHeight="1">
      <c r="E15" s="17"/>
      <c r="F15" s="208" t="s">
        <v>16</v>
      </c>
      <c r="G15" s="209"/>
      <c r="H15" s="210"/>
      <c r="I15" s="90">
        <f>I12</f>
        <v>0</v>
      </c>
      <c r="J15" s="24"/>
      <c r="K15" s="135"/>
      <c r="L15" s="204"/>
      <c r="M15" s="205"/>
      <c r="N15" s="146"/>
      <c r="O15" s="135"/>
      <c r="P15" s="161"/>
      <c r="Q15" s="134"/>
      <c r="R15" s="135"/>
      <c r="S15" s="204"/>
      <c r="T15" s="205"/>
      <c r="U15" s="18"/>
      <c r="V15" s="147"/>
      <c r="W15" s="160"/>
      <c r="X15" s="142"/>
      <c r="Y15" s="222"/>
      <c r="Z15" s="60"/>
      <c r="AA15" s="60"/>
      <c r="AH15" s="63"/>
      <c r="AI15" s="60"/>
      <c r="AJ15" s="19"/>
      <c r="AK15" s="19"/>
      <c r="AL15" s="19"/>
      <c r="AM15" s="19"/>
      <c r="AN15" s="19"/>
    </row>
    <row r="16" spans="5:40" ht="45" customHeight="1">
      <c r="F16" s="211" t="s">
        <v>17</v>
      </c>
      <c r="G16" s="212"/>
      <c r="H16" s="210"/>
      <c r="I16" s="90">
        <f>L9+S9</f>
        <v>0</v>
      </c>
      <c r="J16" s="24"/>
      <c r="K16" s="24"/>
      <c r="L16" s="148"/>
      <c r="M16" s="128"/>
      <c r="N16" s="18"/>
      <c r="O16" s="24"/>
      <c r="P16" s="18"/>
      <c r="Q16" s="18"/>
      <c r="R16" s="24"/>
      <c r="S16" s="18"/>
      <c r="T16" s="18"/>
      <c r="U16" s="143"/>
      <c r="V16" s="24"/>
      <c r="W16" s="18"/>
      <c r="X16" s="142"/>
      <c r="Y16" s="222"/>
      <c r="Z16" s="60"/>
      <c r="AA16" s="60"/>
      <c r="AH16" s="61"/>
      <c r="AI16" s="60"/>
      <c r="AJ16" s="19"/>
      <c r="AK16" s="19"/>
      <c r="AL16" s="19"/>
      <c r="AM16" s="19"/>
      <c r="AN16" s="19"/>
    </row>
    <row r="17" spans="4:40" ht="45" customHeight="1">
      <c r="F17" s="208" t="s">
        <v>18</v>
      </c>
      <c r="G17" s="209"/>
      <c r="H17" s="210"/>
      <c r="I17" s="90">
        <f>L18</f>
        <v>0</v>
      </c>
      <c r="J17" s="24"/>
      <c r="K17" s="24"/>
      <c r="L17" s="206" t="s">
        <v>7</v>
      </c>
      <c r="M17" s="207"/>
      <c r="N17" s="18"/>
      <c r="O17" s="26"/>
      <c r="P17" s="144" t="s">
        <v>88</v>
      </c>
      <c r="Q17" s="18"/>
      <c r="R17" s="24"/>
      <c r="S17" s="197" t="s">
        <v>70</v>
      </c>
      <c r="T17" s="198"/>
      <c r="U17" s="18"/>
      <c r="V17" s="26"/>
      <c r="W17" s="144" t="s">
        <v>12</v>
      </c>
      <c r="X17" s="142"/>
      <c r="Y17" s="222"/>
      <c r="Z17" s="60"/>
      <c r="AA17" s="60"/>
      <c r="AB17" s="66" t="str">
        <f>IF(S19=W15+W18+W22+AB24,"","⑫⑬⑭⑮値 エラー")</f>
        <v/>
      </c>
      <c r="AC17" s="60"/>
      <c r="AD17" s="19"/>
      <c r="AF17" s="19"/>
      <c r="AG17" s="19"/>
      <c r="AH17" s="64"/>
      <c r="AI17" s="60"/>
      <c r="AJ17" s="19"/>
      <c r="AL17" s="19"/>
      <c r="AM17" s="19"/>
      <c r="AN17" s="19"/>
    </row>
    <row r="18" spans="4:40" ht="45" customHeight="1">
      <c r="F18" s="211" t="s">
        <v>84</v>
      </c>
      <c r="G18" s="212"/>
      <c r="H18" s="210"/>
      <c r="I18" s="90">
        <f>P18</f>
        <v>0</v>
      </c>
      <c r="J18" s="24"/>
      <c r="K18" s="149"/>
      <c r="L18" s="204"/>
      <c r="M18" s="205"/>
      <c r="N18" s="143"/>
      <c r="O18" s="28"/>
      <c r="P18" s="150">
        <f>L15-P15</f>
        <v>0</v>
      </c>
      <c r="Q18" s="143"/>
      <c r="R18" s="24"/>
      <c r="S18" s="199"/>
      <c r="T18" s="200"/>
      <c r="U18" s="18"/>
      <c r="V18" s="132"/>
      <c r="W18" s="160"/>
      <c r="X18" s="142"/>
      <c r="Y18" s="222"/>
      <c r="Z18" s="60"/>
      <c r="AA18" s="60"/>
      <c r="AB18" s="66" t="str">
        <f>IF(S19=W15+W18+W22+AB24,"","処理委託量⑩ = 再生利用量⑫ + 熱回収量（⑬＋⑭）＋廃棄処理量⑮ ")</f>
        <v/>
      </c>
      <c r="AC18" s="60"/>
      <c r="AD18" s="19"/>
      <c r="AF18" s="19"/>
      <c r="AG18" s="19"/>
      <c r="AH18" s="65"/>
      <c r="AI18" s="60"/>
      <c r="AJ18" s="19"/>
      <c r="AL18" s="19"/>
      <c r="AM18" s="19"/>
      <c r="AN18" s="19"/>
    </row>
    <row r="19" spans="4:40" ht="45" customHeight="1">
      <c r="F19" s="211" t="s">
        <v>19</v>
      </c>
      <c r="G19" s="212"/>
      <c r="H19" s="210"/>
      <c r="I19" s="90">
        <f>L12+S15</f>
        <v>0</v>
      </c>
      <c r="J19" s="24"/>
      <c r="K19" s="26"/>
      <c r="L19" s="29"/>
      <c r="M19" s="29"/>
      <c r="N19" s="18"/>
      <c r="O19" s="18"/>
      <c r="P19" s="18"/>
      <c r="Q19" s="151"/>
      <c r="R19" s="152"/>
      <c r="S19" s="228">
        <f>I12-L9-L12-L15+P15-S9-S15</f>
        <v>0</v>
      </c>
      <c r="T19" s="229"/>
      <c r="U19" s="136"/>
      <c r="V19" s="24"/>
      <c r="W19" s="153"/>
      <c r="X19" s="142"/>
      <c r="Y19" s="222"/>
      <c r="Z19" s="60"/>
      <c r="AA19" s="60"/>
      <c r="AB19" s="60"/>
      <c r="AC19" s="19"/>
      <c r="AD19" s="19"/>
      <c r="AF19" s="19"/>
      <c r="AG19" s="19"/>
      <c r="AH19" s="66" t="str">
        <f>IF(P18+P15=L15,"","⑥値 エラー")</f>
        <v/>
      </c>
      <c r="AI19" s="60"/>
      <c r="AJ19" s="19"/>
      <c r="AL19" s="19"/>
      <c r="AM19" s="19"/>
      <c r="AN19" s="19"/>
    </row>
    <row r="20" spans="4:40" ht="45" customHeight="1">
      <c r="F20" s="208" t="s">
        <v>20</v>
      </c>
      <c r="G20" s="209"/>
      <c r="H20" s="210"/>
      <c r="I20" s="90">
        <f>S19</f>
        <v>0</v>
      </c>
      <c r="J20" s="24"/>
      <c r="K20" s="18"/>
      <c r="L20" s="18"/>
      <c r="M20" s="18"/>
      <c r="N20" s="154"/>
      <c r="O20" s="154"/>
      <c r="P20" s="154"/>
      <c r="Q20" s="155"/>
      <c r="R20" s="156"/>
      <c r="S20" s="230"/>
      <c r="T20" s="231"/>
      <c r="U20" s="134"/>
      <c r="V20" s="24"/>
      <c r="W20" s="226" t="s">
        <v>13</v>
      </c>
      <c r="X20" s="142"/>
      <c r="Y20" s="222"/>
      <c r="Z20" s="60"/>
      <c r="AA20" s="60"/>
      <c r="AB20" s="60"/>
      <c r="AC20" s="19"/>
      <c r="AD20" s="19"/>
      <c r="AF20" s="19"/>
      <c r="AG20" s="19"/>
      <c r="AH20" s="66" t="str">
        <f>IF(R19+Q20=S19,"","⑩値 エラー")</f>
        <v/>
      </c>
      <c r="AI20" s="60"/>
      <c r="AJ20" s="19"/>
      <c r="AL20" s="19"/>
      <c r="AM20" s="19"/>
      <c r="AN20" s="19"/>
    </row>
    <row r="21" spans="4:40" ht="45" customHeight="1">
      <c r="F21" s="211" t="s">
        <v>21</v>
      </c>
      <c r="G21" s="212"/>
      <c r="H21" s="210"/>
      <c r="I21" s="90">
        <f>S23</f>
        <v>0</v>
      </c>
      <c r="J21" s="24"/>
      <c r="K21" s="18"/>
      <c r="L21" s="18"/>
      <c r="M21" s="18"/>
      <c r="N21" s="18"/>
      <c r="O21" s="18"/>
      <c r="P21" s="18"/>
      <c r="Q21" s="18"/>
      <c r="R21" s="18"/>
      <c r="S21" s="18"/>
      <c r="T21" s="157"/>
      <c r="U21" s="158"/>
      <c r="V21" s="133"/>
      <c r="W21" s="227"/>
      <c r="X21" s="142"/>
      <c r="Y21" s="222"/>
      <c r="Z21" s="60"/>
      <c r="AC21" s="19"/>
      <c r="AD21" s="19"/>
      <c r="AF21" s="19"/>
      <c r="AG21" s="19"/>
    </row>
    <row r="22" spans="4:40" ht="45" customHeight="1">
      <c r="F22" s="211" t="s">
        <v>86</v>
      </c>
      <c r="G22" s="212"/>
      <c r="H22" s="210"/>
      <c r="I22" s="90">
        <f>W15</f>
        <v>0</v>
      </c>
      <c r="J22" s="24"/>
      <c r="K22" s="18"/>
      <c r="L22" s="18"/>
      <c r="M22" s="18"/>
      <c r="N22" s="18"/>
      <c r="O22" s="18"/>
      <c r="P22" s="18"/>
      <c r="Q22" s="18"/>
      <c r="R22" s="18"/>
      <c r="S22" s="206" t="s">
        <v>68</v>
      </c>
      <c r="T22" s="232"/>
      <c r="U22" s="18"/>
      <c r="V22" s="28"/>
      <c r="W22" s="160"/>
      <c r="X22" s="142"/>
      <c r="Y22" s="222"/>
      <c r="Z22" s="60"/>
      <c r="AA22" s="60"/>
      <c r="AB22" s="67"/>
      <c r="AC22" s="60"/>
      <c r="AD22" s="19"/>
      <c r="AF22" s="19"/>
      <c r="AG22" s="19"/>
      <c r="AH22" s="19"/>
    </row>
    <row r="23" spans="4:40" ht="45" customHeight="1">
      <c r="F23" s="211" t="s">
        <v>85</v>
      </c>
      <c r="G23" s="212"/>
      <c r="H23" s="210"/>
      <c r="I23" s="90">
        <f>W18</f>
        <v>0</v>
      </c>
      <c r="J23" s="24"/>
      <c r="K23" s="18"/>
      <c r="L23" s="18"/>
      <c r="M23" s="18"/>
      <c r="N23" s="18"/>
      <c r="O23" s="18"/>
      <c r="P23" s="18"/>
      <c r="Q23" s="18"/>
      <c r="R23" s="28"/>
      <c r="S23" s="204"/>
      <c r="T23" s="205"/>
      <c r="U23" s="18"/>
      <c r="V23" s="142"/>
      <c r="W23" s="142"/>
      <c r="X23" s="142"/>
      <c r="Y23" s="222"/>
      <c r="Z23" s="60"/>
      <c r="AD23" s="19"/>
      <c r="AF23" s="19"/>
      <c r="AG23" s="19"/>
      <c r="AH23" s="19"/>
    </row>
    <row r="24" spans="4:40" ht="55.5" customHeight="1">
      <c r="F24" s="211" t="s">
        <v>87</v>
      </c>
      <c r="G24" s="212"/>
      <c r="H24" s="210"/>
      <c r="I24" s="90">
        <f>W22</f>
        <v>0</v>
      </c>
      <c r="J24" s="24"/>
      <c r="K24" s="18"/>
      <c r="L24" s="18"/>
      <c r="M24" s="18"/>
      <c r="N24" s="18"/>
      <c r="O24" s="18"/>
      <c r="P24" s="18"/>
      <c r="Q24" s="18"/>
      <c r="R24" s="18"/>
      <c r="S24" s="223"/>
      <c r="T24" s="224"/>
      <c r="U24" s="18"/>
      <c r="V24" s="142"/>
      <c r="W24" s="142"/>
      <c r="X24" s="142"/>
      <c r="Y24" s="222"/>
      <c r="Z24" s="60"/>
      <c r="AD24" s="19"/>
      <c r="AF24" s="19"/>
      <c r="AG24" s="19"/>
      <c r="AH24" s="19"/>
    </row>
    <row r="25" spans="4:40" ht="12" customHeight="1">
      <c r="D25" s="57"/>
      <c r="E25" s="58"/>
      <c r="F25" s="59"/>
      <c r="G25" s="59"/>
      <c r="H25" s="59"/>
      <c r="I25" s="59"/>
      <c r="J25" s="59"/>
      <c r="K25" s="59"/>
      <c r="L25" s="59"/>
      <c r="M25" s="59"/>
      <c r="N25" s="59"/>
      <c r="O25" s="59"/>
      <c r="P25" s="59"/>
      <c r="Q25" s="59"/>
      <c r="R25" s="59"/>
      <c r="S25" s="59"/>
      <c r="T25" s="59"/>
      <c r="U25" s="59"/>
      <c r="V25" s="59"/>
      <c r="W25" s="59"/>
      <c r="X25" s="159"/>
      <c r="Y25" s="57"/>
      <c r="Z25" s="60"/>
    </row>
    <row r="26" spans="4:40" ht="18" customHeight="1">
      <c r="D26" s="45"/>
      <c r="E26" s="46"/>
      <c r="F26" s="47"/>
      <c r="G26" s="47"/>
      <c r="H26" s="47"/>
      <c r="I26" s="47"/>
      <c r="J26" s="47"/>
      <c r="K26" s="47"/>
      <c r="L26" s="47"/>
      <c r="M26" s="47"/>
      <c r="N26" s="47"/>
      <c r="O26" s="47"/>
      <c r="P26" s="47"/>
      <c r="Q26" s="47"/>
      <c r="R26" s="47"/>
      <c r="S26" s="47"/>
      <c r="T26" s="47"/>
      <c r="U26" s="47"/>
      <c r="V26" s="47"/>
      <c r="W26" s="47"/>
      <c r="X26" s="48"/>
      <c r="Y26" s="45"/>
      <c r="Z26" s="49"/>
    </row>
    <row r="27" spans="4:40" ht="18" customHeight="1"/>
    <row r="28" spans="4:40" ht="18" customHeight="1"/>
    <row r="29" spans="4:40" ht="18" customHeight="1"/>
    <row r="30" spans="4:40" ht="18" customHeight="1"/>
    <row r="31" spans="4:40" ht="18" customHeight="1"/>
    <row r="32" spans="4:40" ht="18" customHeight="1"/>
    <row r="33" ht="18" customHeight="1"/>
    <row r="34" ht="18" customHeight="1"/>
  </sheetData>
  <sheetProtection selectLockedCells="1"/>
  <mergeCells count="37">
    <mergeCell ref="F24:H24"/>
    <mergeCell ref="S24:T24"/>
    <mergeCell ref="F19:H19"/>
    <mergeCell ref="S19:T20"/>
    <mergeCell ref="F20:H20"/>
    <mergeCell ref="L17:M17"/>
    <mergeCell ref="S17:T18"/>
    <mergeCell ref="F18:H18"/>
    <mergeCell ref="L18:M18"/>
    <mergeCell ref="F23:H23"/>
    <mergeCell ref="S23:T23"/>
    <mergeCell ref="AH8:AI8"/>
    <mergeCell ref="L9:M9"/>
    <mergeCell ref="S9:T9"/>
    <mergeCell ref="L11:M11"/>
    <mergeCell ref="L12:M12"/>
    <mergeCell ref="S13:T14"/>
    <mergeCell ref="L14:M14"/>
    <mergeCell ref="Y2:Y24"/>
    <mergeCell ref="E3:I3"/>
    <mergeCell ref="K3:M3"/>
    <mergeCell ref="N3:S3"/>
    <mergeCell ref="F14:H14"/>
    <mergeCell ref="W20:W21"/>
    <mergeCell ref="F21:H21"/>
    <mergeCell ref="F22:H22"/>
    <mergeCell ref="S22:T22"/>
    <mergeCell ref="F15:H15"/>
    <mergeCell ref="L15:M15"/>
    <mergeCell ref="S15:T15"/>
    <mergeCell ref="F16:H16"/>
    <mergeCell ref="F17:H17"/>
    <mergeCell ref="AB3:AC3"/>
    <mergeCell ref="I5:I6"/>
    <mergeCell ref="F8:F9"/>
    <mergeCell ref="L8:M8"/>
    <mergeCell ref="S8:T8"/>
  </mergeCells>
  <phoneticPr fontId="2"/>
  <pageMargins left="0.78740157480314965" right="0.47" top="0.53" bottom="0.28000000000000003" header="0.51181102362204722" footer="0.28000000000000003"/>
  <pageSetup paperSize="9" scale="59"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17"/>
  <sheetViews>
    <sheetView showGridLines="0" view="pageBreakPreview" topLeftCell="A26" zoomScale="70" zoomScaleNormal="55" zoomScaleSheetLayoutView="70" workbookViewId="0"/>
  </sheetViews>
  <sheetFormatPr defaultRowHeight="13.2"/>
  <cols>
    <col min="1" max="1" width="5.21875" customWidth="1"/>
    <col min="2" max="2" width="4.44140625" customWidth="1"/>
    <col min="3" max="3" width="4.21875" customWidth="1"/>
    <col min="4" max="4" width="12.109375" customWidth="1"/>
    <col min="5" max="5" width="8.33203125" customWidth="1"/>
    <col min="6" max="6" width="4.6640625" customWidth="1"/>
    <col min="7" max="7" width="22.6640625" customWidth="1"/>
    <col min="8" max="8" width="4.44140625" customWidth="1"/>
    <col min="9" max="9" width="25.6640625" customWidth="1"/>
  </cols>
  <sheetData>
    <row r="1" spans="1:9" ht="17.25" customHeight="1">
      <c r="G1" s="2" t="s">
        <v>46</v>
      </c>
    </row>
    <row r="2" spans="1:9" ht="23.25" customHeight="1">
      <c r="A2" s="3" t="s">
        <v>1</v>
      </c>
      <c r="B2" s="4"/>
      <c r="C2" s="4"/>
      <c r="D2" s="4"/>
      <c r="E2" s="4"/>
      <c r="F2" s="4"/>
      <c r="G2" s="4"/>
      <c r="H2" s="4"/>
      <c r="I2" s="11"/>
    </row>
    <row r="3" spans="1:9" ht="21.75" customHeight="1">
      <c r="A3" s="5">
        <v>1</v>
      </c>
      <c r="B3" s="1" t="s">
        <v>33</v>
      </c>
      <c r="C3" s="1"/>
      <c r="D3" s="1"/>
      <c r="E3" s="1"/>
      <c r="F3" s="1"/>
      <c r="G3" s="1"/>
      <c r="H3" s="1"/>
      <c r="I3" s="8"/>
    </row>
    <row r="4" spans="1:9" ht="24.75" customHeight="1">
      <c r="A4" s="5">
        <v>2</v>
      </c>
      <c r="B4" s="1" t="s">
        <v>34</v>
      </c>
      <c r="C4" s="1"/>
      <c r="D4" s="1"/>
      <c r="E4" s="1"/>
      <c r="F4" s="1"/>
      <c r="G4" s="1"/>
      <c r="H4" s="1"/>
      <c r="I4" s="8"/>
    </row>
    <row r="5" spans="1:9" ht="22.5" customHeight="1">
      <c r="A5" s="5">
        <v>3</v>
      </c>
      <c r="B5" s="1" t="s">
        <v>35</v>
      </c>
      <c r="C5" s="1"/>
      <c r="D5" s="1"/>
      <c r="E5" s="1"/>
      <c r="F5" s="1"/>
      <c r="G5" s="1"/>
      <c r="H5" s="1"/>
      <c r="I5" s="8"/>
    </row>
    <row r="6" spans="1:9" ht="22.5" customHeight="1">
      <c r="A6" s="5"/>
      <c r="B6" s="1" t="s">
        <v>36</v>
      </c>
      <c r="C6" s="1"/>
      <c r="D6" s="1"/>
      <c r="E6" s="1"/>
      <c r="F6" s="1"/>
      <c r="G6" s="1"/>
      <c r="H6" s="1"/>
      <c r="I6" s="8"/>
    </row>
    <row r="7" spans="1:9" ht="19.5" customHeight="1">
      <c r="A7" s="5">
        <v>4</v>
      </c>
      <c r="B7" s="1" t="s">
        <v>38</v>
      </c>
      <c r="C7" s="1"/>
      <c r="D7" s="1"/>
      <c r="E7" s="1"/>
      <c r="F7" s="1"/>
      <c r="G7" s="1"/>
      <c r="H7" s="1"/>
      <c r="I7" s="8"/>
    </row>
    <row r="8" spans="1:9" ht="15.75" customHeight="1">
      <c r="A8" s="5"/>
      <c r="B8" s="1" t="s">
        <v>37</v>
      </c>
      <c r="C8" s="1"/>
      <c r="D8" s="1"/>
      <c r="E8" s="1"/>
      <c r="F8" s="1"/>
      <c r="G8" s="1"/>
      <c r="H8" s="1"/>
      <c r="I8" s="8"/>
    </row>
    <row r="9" spans="1:9" ht="21" customHeight="1">
      <c r="A9" s="5"/>
      <c r="B9" s="1" t="s">
        <v>39</v>
      </c>
      <c r="C9" s="1"/>
      <c r="D9" s="1"/>
      <c r="E9" s="1"/>
      <c r="F9" s="1"/>
      <c r="G9" s="1"/>
      <c r="H9" s="1"/>
      <c r="I9" s="8"/>
    </row>
    <row r="10" spans="1:9" ht="14.25" customHeight="1">
      <c r="A10" s="5"/>
      <c r="B10" s="1" t="s">
        <v>40</v>
      </c>
      <c r="C10" s="1"/>
      <c r="D10" s="1"/>
      <c r="E10" s="1"/>
      <c r="F10" s="1"/>
      <c r="G10" s="1"/>
      <c r="H10" s="1"/>
      <c r="I10" s="8"/>
    </row>
    <row r="11" spans="1:9" ht="23.25" customHeight="1">
      <c r="A11" s="5"/>
      <c r="B11" s="1" t="s">
        <v>41</v>
      </c>
      <c r="C11" s="1"/>
      <c r="D11" s="1"/>
      <c r="E11" s="1"/>
      <c r="F11" s="1"/>
      <c r="G11" s="1"/>
      <c r="H11" s="1"/>
      <c r="I11" s="8"/>
    </row>
    <row r="12" spans="1:9" ht="18" customHeight="1">
      <c r="A12" s="5"/>
      <c r="B12" s="1" t="s">
        <v>42</v>
      </c>
      <c r="C12" s="1"/>
      <c r="D12" s="1"/>
      <c r="E12" s="1"/>
      <c r="F12" s="1"/>
      <c r="G12" s="1"/>
      <c r="H12" s="1"/>
      <c r="I12" s="8"/>
    </row>
    <row r="13" spans="1:9" ht="18" customHeight="1">
      <c r="A13" s="5"/>
      <c r="B13" s="1" t="s">
        <v>43</v>
      </c>
      <c r="C13" s="1"/>
      <c r="D13" s="1"/>
      <c r="E13" s="1"/>
      <c r="F13" s="1"/>
      <c r="G13" s="1"/>
      <c r="H13" s="1"/>
      <c r="I13" s="8"/>
    </row>
    <row r="14" spans="1:9" ht="18" customHeight="1">
      <c r="A14" s="5"/>
      <c r="B14" s="1" t="s">
        <v>44</v>
      </c>
      <c r="C14" s="1"/>
      <c r="D14" s="1"/>
      <c r="E14" s="1"/>
      <c r="F14" s="1"/>
      <c r="G14" s="1"/>
      <c r="H14" s="1"/>
      <c r="I14" s="8"/>
    </row>
    <row r="15" spans="1:9" ht="18.75" customHeight="1">
      <c r="A15" s="5"/>
      <c r="B15" s="1" t="s">
        <v>45</v>
      </c>
      <c r="C15" s="1"/>
      <c r="D15" s="1"/>
      <c r="E15" s="1"/>
      <c r="F15" s="1"/>
      <c r="G15" s="1"/>
      <c r="H15" s="1"/>
      <c r="I15" s="8"/>
    </row>
    <row r="16" spans="1:9" ht="19.5" customHeight="1">
      <c r="A16" s="5"/>
      <c r="B16" s="1" t="s">
        <v>54</v>
      </c>
      <c r="C16" s="1"/>
      <c r="D16" s="1"/>
      <c r="E16" s="1"/>
      <c r="F16" s="1"/>
      <c r="G16" s="1"/>
      <c r="H16" s="1"/>
      <c r="I16" s="8"/>
    </row>
    <row r="17" spans="1:9" ht="19.5" customHeight="1">
      <c r="A17" s="5"/>
      <c r="B17" s="1" t="s">
        <v>55</v>
      </c>
      <c r="C17" s="1"/>
      <c r="D17" s="1"/>
      <c r="E17" s="1"/>
      <c r="F17" s="1"/>
      <c r="G17" s="1"/>
      <c r="H17" s="1"/>
      <c r="I17" s="8"/>
    </row>
    <row r="18" spans="1:9" ht="19.5" customHeight="1">
      <c r="A18" s="5"/>
      <c r="B18" s="1" t="s">
        <v>56</v>
      </c>
      <c r="C18" s="1"/>
      <c r="D18" s="1"/>
      <c r="E18" s="1"/>
      <c r="F18" s="1"/>
      <c r="G18" s="1"/>
      <c r="H18" s="1"/>
      <c r="I18" s="8"/>
    </row>
    <row r="19" spans="1:9" ht="19.5" customHeight="1">
      <c r="A19" s="5"/>
      <c r="B19" s="1" t="s">
        <v>57</v>
      </c>
      <c r="C19" s="1"/>
      <c r="D19" s="1"/>
      <c r="E19" s="1"/>
      <c r="F19" s="1"/>
      <c r="G19" s="1"/>
      <c r="H19" s="1"/>
      <c r="I19" s="8"/>
    </row>
    <row r="20" spans="1:9" ht="19.5" customHeight="1">
      <c r="A20" s="5"/>
      <c r="B20" s="1"/>
      <c r="C20" s="1" t="s">
        <v>58</v>
      </c>
      <c r="D20" s="1"/>
      <c r="E20" s="1"/>
      <c r="F20" s="1"/>
      <c r="G20" s="1"/>
      <c r="H20" s="1"/>
      <c r="I20" s="8"/>
    </row>
    <row r="21" spans="1:9" ht="19.5" customHeight="1">
      <c r="A21" s="5"/>
      <c r="B21" s="1" t="s">
        <v>59</v>
      </c>
      <c r="C21" s="1"/>
      <c r="D21" s="1"/>
      <c r="E21" s="1"/>
      <c r="F21" s="1"/>
      <c r="G21" s="1"/>
      <c r="H21" s="1"/>
      <c r="I21" s="8"/>
    </row>
    <row r="22" spans="1:9" ht="19.5" customHeight="1">
      <c r="A22" s="5"/>
      <c r="B22" s="1" t="s">
        <v>60</v>
      </c>
      <c r="C22" s="1"/>
      <c r="D22" s="1"/>
      <c r="E22" s="1"/>
      <c r="F22" s="1"/>
      <c r="G22" s="1"/>
      <c r="H22" s="1"/>
      <c r="I22" s="8"/>
    </row>
    <row r="23" spans="1:9" ht="19.5" customHeight="1">
      <c r="A23" s="5"/>
      <c r="B23" s="1"/>
      <c r="C23" s="1" t="s">
        <v>61</v>
      </c>
      <c r="D23" s="1"/>
      <c r="E23" s="1"/>
      <c r="F23" s="1"/>
      <c r="G23" s="1"/>
      <c r="H23" s="1"/>
      <c r="I23" s="8"/>
    </row>
    <row r="24" spans="1:9" ht="19.5" customHeight="1">
      <c r="A24" s="5"/>
      <c r="B24" s="1" t="s">
        <v>62</v>
      </c>
      <c r="C24" s="1"/>
      <c r="D24" s="1"/>
      <c r="E24" s="1"/>
      <c r="F24" s="1"/>
      <c r="G24" s="1"/>
      <c r="H24" s="1"/>
      <c r="I24" s="8"/>
    </row>
    <row r="25" spans="1:9" ht="19.5" customHeight="1">
      <c r="A25" s="5"/>
      <c r="B25" s="1"/>
      <c r="C25" s="1" t="s">
        <v>63</v>
      </c>
      <c r="D25" s="1"/>
      <c r="E25" s="1"/>
      <c r="F25" s="1"/>
      <c r="G25" s="1"/>
      <c r="H25" s="1"/>
      <c r="I25" s="8"/>
    </row>
    <row r="26" spans="1:9" ht="19.5" customHeight="1">
      <c r="A26" s="5">
        <v>5</v>
      </c>
      <c r="B26" s="1" t="s">
        <v>64</v>
      </c>
      <c r="C26" s="1"/>
      <c r="D26" s="1"/>
      <c r="E26" s="1"/>
      <c r="F26" s="1"/>
      <c r="G26" s="1"/>
      <c r="H26" s="1"/>
      <c r="I26" s="8"/>
    </row>
    <row r="27" spans="1:9" ht="19.5" customHeight="1">
      <c r="A27" s="5"/>
      <c r="B27" s="1" t="s">
        <v>65</v>
      </c>
      <c r="C27" s="1"/>
      <c r="D27" s="1"/>
      <c r="E27" s="1"/>
      <c r="F27" s="1"/>
      <c r="G27" s="1"/>
      <c r="H27" s="1"/>
      <c r="I27" s="8"/>
    </row>
    <row r="28" spans="1:9" ht="19.5" customHeight="1">
      <c r="A28" s="5">
        <v>6</v>
      </c>
      <c r="B28" s="1" t="s">
        <v>66</v>
      </c>
      <c r="C28" s="1"/>
      <c r="D28" s="1"/>
      <c r="E28" s="1"/>
      <c r="F28" s="1"/>
      <c r="G28" s="1"/>
      <c r="H28" s="1"/>
      <c r="I28" s="8"/>
    </row>
    <row r="29" spans="1:9" ht="19.5" customHeight="1">
      <c r="A29" s="5"/>
      <c r="B29" s="1" t="s">
        <v>67</v>
      </c>
      <c r="C29" s="1"/>
      <c r="D29" s="1"/>
      <c r="E29" s="1"/>
      <c r="F29" s="1"/>
      <c r="G29" s="1"/>
      <c r="H29" s="1"/>
      <c r="I29" s="8"/>
    </row>
    <row r="30" spans="1:9" ht="19.5" customHeight="1">
      <c r="A30" s="5">
        <v>7</v>
      </c>
      <c r="B30" s="1" t="s">
        <v>144</v>
      </c>
      <c r="C30" s="1"/>
      <c r="D30" s="1"/>
      <c r="E30" s="1"/>
      <c r="F30" s="1"/>
      <c r="G30" s="1"/>
      <c r="H30" s="1"/>
      <c r="I30" s="8"/>
    </row>
    <row r="31" spans="1:9" ht="14.4">
      <c r="A31" s="5"/>
      <c r="B31" s="1"/>
      <c r="C31" s="1"/>
      <c r="D31" s="1"/>
      <c r="E31" s="1"/>
      <c r="F31" s="1"/>
      <c r="G31" s="1"/>
      <c r="H31" s="1"/>
      <c r="I31" s="8"/>
    </row>
    <row r="32" spans="1:9" ht="14.4">
      <c r="A32" s="5"/>
      <c r="B32" s="1"/>
      <c r="C32" s="1"/>
      <c r="D32" s="1"/>
      <c r="E32" s="1"/>
      <c r="F32" s="1"/>
      <c r="G32" s="1"/>
      <c r="H32" s="1"/>
      <c r="I32" s="8"/>
    </row>
    <row r="33" spans="1:9" ht="14.4">
      <c r="A33" s="5"/>
      <c r="B33" s="1"/>
      <c r="C33" s="1"/>
      <c r="D33" s="1"/>
      <c r="E33" s="1"/>
      <c r="F33" s="1"/>
      <c r="G33" s="1"/>
      <c r="H33" s="1"/>
      <c r="I33" s="8"/>
    </row>
    <row r="34" spans="1:9" ht="14.4">
      <c r="A34" s="5"/>
      <c r="B34" s="1"/>
      <c r="C34" s="1"/>
      <c r="D34" s="1"/>
      <c r="E34" s="1"/>
      <c r="F34" s="1"/>
      <c r="G34" s="1"/>
      <c r="H34" s="1"/>
      <c r="I34" s="8"/>
    </row>
    <row r="35" spans="1:9" ht="14.4">
      <c r="A35" s="5"/>
      <c r="B35" s="1"/>
      <c r="C35" s="1"/>
      <c r="D35" s="1"/>
      <c r="E35" s="1"/>
      <c r="F35" s="1"/>
      <c r="G35" s="1"/>
      <c r="H35" s="1"/>
      <c r="I35" s="8"/>
    </row>
    <row r="36" spans="1:9" ht="14.4">
      <c r="A36" s="5"/>
      <c r="B36" s="1"/>
      <c r="C36" s="1"/>
      <c r="D36" s="1"/>
      <c r="E36" s="1"/>
      <c r="F36" s="1"/>
      <c r="G36" s="1"/>
      <c r="H36" s="1"/>
      <c r="I36" s="8"/>
    </row>
    <row r="37" spans="1:9" ht="14.4">
      <c r="A37" s="5"/>
      <c r="B37" s="1"/>
      <c r="C37" s="1"/>
      <c r="D37" s="1"/>
      <c r="E37" s="1"/>
      <c r="F37" s="1"/>
      <c r="G37" s="1"/>
      <c r="H37" s="1"/>
      <c r="I37" s="8"/>
    </row>
    <row r="38" spans="1:9" ht="14.4">
      <c r="A38" s="5"/>
      <c r="B38" s="1"/>
      <c r="C38" s="1"/>
      <c r="D38" s="1"/>
      <c r="E38" s="1"/>
      <c r="F38" s="1"/>
      <c r="G38" s="1"/>
      <c r="H38" s="1"/>
      <c r="I38" s="8"/>
    </row>
    <row r="39" spans="1:9" ht="14.4">
      <c r="A39" s="5"/>
      <c r="B39" s="1"/>
      <c r="C39" s="1"/>
      <c r="D39" s="1"/>
      <c r="E39" s="1"/>
      <c r="F39" s="1"/>
      <c r="G39" s="1"/>
      <c r="H39" s="1"/>
      <c r="I39" s="8"/>
    </row>
    <row r="40" spans="1:9" ht="14.4">
      <c r="A40" s="9"/>
      <c r="B40" s="12"/>
      <c r="C40" s="1"/>
      <c r="D40" s="1"/>
      <c r="E40" s="1"/>
      <c r="F40" s="12"/>
      <c r="G40" s="1"/>
      <c r="H40" s="12"/>
      <c r="I40" s="8"/>
    </row>
    <row r="41" spans="1:9" ht="14.4">
      <c r="A41" s="9"/>
      <c r="B41" s="12"/>
      <c r="C41" s="10"/>
      <c r="D41" s="10"/>
      <c r="E41" s="1"/>
      <c r="F41" s="12"/>
      <c r="G41" s="1"/>
      <c r="H41" s="12"/>
      <c r="I41" s="8"/>
    </row>
    <row r="42" spans="1:9" ht="14.4">
      <c r="A42" s="9"/>
      <c r="B42" s="12"/>
      <c r="C42" s="10"/>
      <c r="D42" s="10"/>
      <c r="E42" s="1"/>
      <c r="F42" s="12"/>
      <c r="G42" s="1"/>
      <c r="H42" s="12"/>
      <c r="I42" s="8"/>
    </row>
    <row r="43" spans="1:9" ht="14.4">
      <c r="A43" s="9"/>
      <c r="B43" s="12"/>
      <c r="C43" s="1"/>
      <c r="D43" s="1"/>
      <c r="E43" s="1"/>
      <c r="F43" s="12"/>
      <c r="G43" s="1"/>
      <c r="H43" s="12"/>
      <c r="I43" s="8"/>
    </row>
    <row r="44" spans="1:9" ht="14.4">
      <c r="A44" s="9"/>
      <c r="B44" s="12"/>
      <c r="C44" s="13"/>
      <c r="D44" s="1"/>
      <c r="E44" s="1"/>
      <c r="F44" s="12"/>
      <c r="G44" s="1"/>
      <c r="H44" s="12"/>
      <c r="I44" s="8"/>
    </row>
    <row r="45" spans="1:9" ht="14.4">
      <c r="A45" s="5"/>
      <c r="B45" s="1"/>
      <c r="C45" s="1"/>
      <c r="D45" s="1"/>
      <c r="E45" s="1"/>
      <c r="F45" s="1"/>
      <c r="G45" s="1"/>
      <c r="H45" s="1"/>
      <c r="I45" s="8"/>
    </row>
    <row r="46" spans="1:9" ht="14.4">
      <c r="A46" s="6"/>
      <c r="B46" s="7"/>
      <c r="C46" s="7"/>
      <c r="D46" s="7"/>
      <c r="E46" s="7"/>
      <c r="F46" s="7"/>
      <c r="G46" s="7"/>
      <c r="H46" s="7"/>
      <c r="I46" s="14"/>
    </row>
    <row r="47" spans="1:9" ht="13.8">
      <c r="A47" s="233"/>
      <c r="B47" s="233"/>
      <c r="C47" s="233"/>
      <c r="D47" s="233"/>
      <c r="E47" s="233"/>
      <c r="F47" s="233"/>
      <c r="G47" s="233"/>
      <c r="H47" s="233"/>
      <c r="I47" s="233"/>
    </row>
    <row r="48" spans="1:9" ht="14.4">
      <c r="A48" s="1"/>
      <c r="B48" s="1"/>
      <c r="C48" s="1"/>
      <c r="D48" s="1"/>
      <c r="E48" s="1"/>
      <c r="F48" s="1"/>
      <c r="G48" s="1"/>
      <c r="H48" s="1"/>
      <c r="I48" s="1"/>
    </row>
    <row r="49" spans="1:9" ht="14.4">
      <c r="A49" s="1"/>
      <c r="B49" s="1"/>
      <c r="C49" s="1"/>
      <c r="D49" s="1"/>
      <c r="E49" s="1"/>
      <c r="F49" s="1"/>
      <c r="G49" s="1"/>
      <c r="H49" s="1"/>
      <c r="I49" s="1"/>
    </row>
    <row r="50" spans="1:9" ht="14.4">
      <c r="A50" s="1"/>
      <c r="B50" s="1"/>
      <c r="C50" s="1"/>
      <c r="D50" s="1"/>
      <c r="E50" s="1"/>
      <c r="F50" s="1"/>
      <c r="G50" s="1"/>
      <c r="H50" s="1"/>
      <c r="I50" s="1"/>
    </row>
    <row r="51" spans="1:9" ht="14.4">
      <c r="A51" s="1"/>
      <c r="B51" s="1"/>
      <c r="C51" s="1"/>
      <c r="D51" s="1"/>
      <c r="E51" s="1"/>
      <c r="F51" s="1"/>
      <c r="G51" s="1"/>
      <c r="H51" s="1"/>
      <c r="I51" s="1"/>
    </row>
    <row r="52" spans="1:9" ht="14.4">
      <c r="A52" s="1"/>
      <c r="B52" s="1"/>
      <c r="C52" s="1"/>
      <c r="D52" s="1"/>
      <c r="E52" s="1"/>
      <c r="F52" s="1"/>
      <c r="G52" s="1"/>
      <c r="H52" s="1"/>
      <c r="I52" s="1"/>
    </row>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sheetData>
  <mergeCells count="1">
    <mergeCell ref="A47:I47"/>
  </mergeCells>
  <phoneticPr fontId="2"/>
  <pageMargins left="0.78740157480314965" right="0.39370078740157483" top="0.59055118110236227" bottom="0.59055118110236227" header="0.51181102362204722" footer="0.51181102362204722"/>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B1:P49"/>
  <sheetViews>
    <sheetView showGridLines="0" view="pageBreakPreview" zoomScale="70" zoomScaleNormal="70" zoomScaleSheetLayoutView="70" workbookViewId="0">
      <selection activeCell="G11" sqref="G11"/>
    </sheetView>
  </sheetViews>
  <sheetFormatPr defaultColWidth="9" defaultRowHeight="13.2"/>
  <cols>
    <col min="1" max="1" width="1.109375" style="31" customWidth="1"/>
    <col min="2" max="2" width="54.77734375" style="31" customWidth="1"/>
    <col min="3" max="3" width="7.88671875" style="31" customWidth="1"/>
    <col min="4" max="13" width="10.88671875" style="31" customWidth="1"/>
    <col min="14" max="14" width="13.88671875" style="31" customWidth="1"/>
    <col min="15" max="15" width="1.6640625" style="31" customWidth="1"/>
    <col min="16" max="16" width="4.109375" style="31" hidden="1" customWidth="1"/>
    <col min="17" max="16384" width="9" style="31"/>
  </cols>
  <sheetData>
    <row r="1" spans="2:16" ht="13.5" customHeight="1">
      <c r="B1" s="234" t="s">
        <v>217</v>
      </c>
      <c r="C1" s="234"/>
      <c r="D1" s="234"/>
      <c r="E1" s="234"/>
      <c r="F1" s="234"/>
      <c r="G1" s="234"/>
      <c r="H1" s="234"/>
      <c r="I1" s="234"/>
      <c r="J1" s="234"/>
      <c r="K1" s="234"/>
      <c r="L1" s="234"/>
      <c r="M1" s="234"/>
      <c r="N1" s="234"/>
      <c r="O1" s="120"/>
      <c r="P1" s="120"/>
    </row>
    <row r="2" spans="2:16" ht="13.5" customHeight="1">
      <c r="B2" s="234"/>
      <c r="C2" s="234"/>
      <c r="D2" s="234"/>
      <c r="E2" s="234"/>
      <c r="F2" s="234"/>
      <c r="G2" s="234"/>
      <c r="H2" s="234"/>
      <c r="I2" s="234"/>
      <c r="J2" s="234"/>
      <c r="K2" s="234"/>
      <c r="L2" s="234"/>
      <c r="M2" s="234"/>
      <c r="N2" s="234"/>
      <c r="O2" s="120"/>
      <c r="P2" s="120"/>
    </row>
    <row r="3" spans="2:16" ht="5.25" customHeight="1">
      <c r="P3" s="100"/>
    </row>
    <row r="4" spans="2:16" ht="13.5" customHeight="1" thickBot="1">
      <c r="P4" s="100" t="s">
        <v>132</v>
      </c>
    </row>
    <row r="5" spans="2:16" ht="16.5" customHeight="1">
      <c r="B5" s="73" t="s">
        <v>47</v>
      </c>
      <c r="C5" s="75"/>
      <c r="D5" s="238">
        <f>'実施状況報告書(第1面)'!D16</f>
        <v>0</v>
      </c>
      <c r="E5" s="239"/>
      <c r="F5" s="240"/>
      <c r="G5" s="51"/>
      <c r="P5" s="92" t="s">
        <v>121</v>
      </c>
    </row>
    <row r="6" spans="2:16" ht="16.5" customHeight="1">
      <c r="B6" s="72" t="s">
        <v>48</v>
      </c>
      <c r="C6" s="71"/>
      <c r="D6" s="244">
        <f>'実施状況報告書(第1面)'!D17</f>
        <v>0</v>
      </c>
      <c r="E6" s="245"/>
      <c r="F6" s="246"/>
      <c r="G6" s="121"/>
      <c r="P6" s="93" t="s">
        <v>104</v>
      </c>
    </row>
    <row r="7" spans="2:16" ht="16.5" customHeight="1">
      <c r="B7" s="72" t="s">
        <v>49</v>
      </c>
      <c r="C7" s="71"/>
      <c r="D7" s="244">
        <f>'実施状況報告書(第1面)'!D18</f>
        <v>0</v>
      </c>
      <c r="E7" s="245"/>
      <c r="F7" s="246"/>
      <c r="G7" s="122"/>
      <c r="P7" s="93" t="s">
        <v>105</v>
      </c>
    </row>
    <row r="8" spans="2:16" ht="16.5" customHeight="1" thickBot="1">
      <c r="B8" s="74" t="s">
        <v>90</v>
      </c>
      <c r="C8" s="76"/>
      <c r="D8" s="250" t="str">
        <f>'実施状況報告書(第1面)'!D19</f>
        <v>令和６年4月1日から令和７年3月31日まで</v>
      </c>
      <c r="E8" s="251"/>
      <c r="F8" s="252"/>
      <c r="G8" s="122"/>
      <c r="P8" s="93" t="s">
        <v>106</v>
      </c>
    </row>
    <row r="9" spans="2:16" ht="16.5" customHeight="1">
      <c r="B9" s="77"/>
      <c r="C9" s="77"/>
      <c r="D9" s="51"/>
      <c r="E9" s="51"/>
      <c r="F9" s="51"/>
      <c r="G9" s="121"/>
      <c r="P9" s="93" t="s">
        <v>107</v>
      </c>
    </row>
    <row r="10" spans="2:16" ht="19.5" customHeight="1" thickBot="1">
      <c r="B10" s="70" t="s">
        <v>133</v>
      </c>
      <c r="C10" s="77"/>
      <c r="D10" s="51"/>
      <c r="E10" s="51"/>
      <c r="F10" s="51"/>
      <c r="G10" s="121"/>
      <c r="P10" s="93" t="s">
        <v>108</v>
      </c>
    </row>
    <row r="11" spans="2:16" ht="16.5" customHeight="1">
      <c r="B11" s="88" t="s">
        <v>14</v>
      </c>
      <c r="C11" s="89"/>
      <c r="D11" s="253" t="s">
        <v>99</v>
      </c>
      <c r="E11" s="254"/>
      <c r="F11" s="255"/>
      <c r="G11" s="122" t="s">
        <v>161</v>
      </c>
      <c r="H11" s="51"/>
      <c r="I11" s="51"/>
      <c r="J11" s="51"/>
      <c r="K11" s="51"/>
      <c r="L11" s="51"/>
      <c r="M11" s="51"/>
      <c r="N11" s="51"/>
      <c r="P11" s="93" t="s">
        <v>109</v>
      </c>
    </row>
    <row r="12" spans="2:16" ht="16.5" customHeight="1">
      <c r="B12" s="85" t="s">
        <v>98</v>
      </c>
      <c r="C12" s="87"/>
      <c r="D12" s="256">
        <f>'実施状況報告書(第1面)'!D22</f>
        <v>0</v>
      </c>
      <c r="E12" s="257"/>
      <c r="F12" s="258"/>
      <c r="G12" s="122" t="s">
        <v>162</v>
      </c>
      <c r="H12" s="51"/>
      <c r="I12" s="51"/>
      <c r="J12" s="51"/>
      <c r="K12" s="51"/>
      <c r="L12" s="51"/>
      <c r="M12" s="51"/>
      <c r="N12" s="51"/>
      <c r="P12" s="93" t="s">
        <v>110</v>
      </c>
    </row>
    <row r="13" spans="2:16" ht="16.5" customHeight="1">
      <c r="B13" s="79" t="s">
        <v>91</v>
      </c>
      <c r="C13" s="83"/>
      <c r="D13" s="235">
        <f>'実施状況報告書(第1面)'!D23</f>
        <v>0</v>
      </c>
      <c r="E13" s="236"/>
      <c r="F13" s="237"/>
      <c r="G13" s="51"/>
      <c r="H13" s="51"/>
      <c r="I13" s="51"/>
      <c r="J13" s="51"/>
      <c r="K13" s="51"/>
      <c r="L13" s="51"/>
      <c r="M13" s="51"/>
      <c r="N13" s="51"/>
      <c r="P13" s="93" t="s">
        <v>126</v>
      </c>
    </row>
    <row r="14" spans="2:16" ht="16.5" customHeight="1">
      <c r="B14" s="79" t="s">
        <v>92</v>
      </c>
      <c r="C14" s="83"/>
      <c r="D14" s="235">
        <f>'実施状況報告書(第1面)'!D24</f>
        <v>0</v>
      </c>
      <c r="E14" s="236"/>
      <c r="F14" s="237"/>
      <c r="G14" s="51"/>
      <c r="H14" s="51"/>
      <c r="I14" s="51"/>
      <c r="J14" s="51"/>
      <c r="K14" s="51"/>
      <c r="L14" s="51"/>
      <c r="M14" s="51"/>
      <c r="N14" s="51"/>
      <c r="P14" s="93" t="s">
        <v>111</v>
      </c>
    </row>
    <row r="15" spans="2:16" ht="16.5" customHeight="1">
      <c r="B15" s="79" t="s">
        <v>102</v>
      </c>
      <c r="C15" s="83"/>
      <c r="D15" s="235">
        <f>'実施状況報告書(第1面)'!D25</f>
        <v>0</v>
      </c>
      <c r="E15" s="236"/>
      <c r="F15" s="237"/>
      <c r="G15" s="51"/>
      <c r="H15" s="51"/>
      <c r="I15" s="51"/>
      <c r="J15" s="51"/>
      <c r="K15" s="51"/>
      <c r="L15" s="51"/>
      <c r="M15" s="51"/>
      <c r="N15" s="51"/>
      <c r="P15" s="93" t="s">
        <v>112</v>
      </c>
    </row>
    <row r="16" spans="2:16" ht="16.5" customHeight="1">
      <c r="B16" s="79" t="s">
        <v>93</v>
      </c>
      <c r="C16" s="83"/>
      <c r="D16" s="235">
        <f>'実施状況報告書(第1面)'!D26</f>
        <v>0</v>
      </c>
      <c r="E16" s="236"/>
      <c r="F16" s="237"/>
      <c r="G16" s="51"/>
      <c r="H16" s="51"/>
      <c r="I16" s="51"/>
      <c r="J16" s="51"/>
      <c r="K16" s="51"/>
      <c r="L16" s="51"/>
      <c r="M16" s="51"/>
      <c r="N16" s="51"/>
      <c r="P16" s="93" t="s">
        <v>128</v>
      </c>
    </row>
    <row r="17" spans="2:16" ht="16.5" customHeight="1">
      <c r="B17" s="79" t="s">
        <v>27</v>
      </c>
      <c r="C17" s="83"/>
      <c r="D17" s="235">
        <f>'実施状況報告書(第1面)'!G22</f>
        <v>0</v>
      </c>
      <c r="E17" s="236"/>
      <c r="F17" s="237"/>
      <c r="G17" s="51"/>
      <c r="H17" s="51"/>
      <c r="I17" s="51"/>
      <c r="J17" s="51"/>
      <c r="K17" s="51"/>
      <c r="L17" s="51"/>
      <c r="M17" s="51"/>
      <c r="N17" s="51"/>
      <c r="P17" s="93" t="s">
        <v>113</v>
      </c>
    </row>
    <row r="18" spans="2:16" ht="16.5" customHeight="1">
      <c r="B18" s="79" t="s">
        <v>94</v>
      </c>
      <c r="C18" s="83"/>
      <c r="D18" s="235">
        <f>'実施状況報告書(第1面)'!G23</f>
        <v>0</v>
      </c>
      <c r="E18" s="236"/>
      <c r="F18" s="237"/>
      <c r="G18" s="51"/>
      <c r="H18" s="51"/>
      <c r="I18" s="51"/>
      <c r="J18" s="51"/>
      <c r="K18" s="51"/>
      <c r="L18" s="51"/>
      <c r="M18" s="51"/>
      <c r="N18" s="51"/>
      <c r="P18" s="93" t="s">
        <v>114</v>
      </c>
    </row>
    <row r="19" spans="2:16" ht="16.5" customHeight="1">
      <c r="B19" s="79" t="s">
        <v>95</v>
      </c>
      <c r="C19" s="83"/>
      <c r="D19" s="235">
        <f>'実施状況報告書(第1面)'!G24</f>
        <v>0</v>
      </c>
      <c r="E19" s="236"/>
      <c r="F19" s="237"/>
      <c r="G19" s="51"/>
      <c r="H19" s="51"/>
      <c r="I19" s="51"/>
      <c r="J19" s="51"/>
      <c r="K19" s="51"/>
      <c r="L19" s="51"/>
      <c r="M19" s="51"/>
      <c r="N19" s="51"/>
      <c r="P19" s="93" t="s">
        <v>115</v>
      </c>
    </row>
    <row r="20" spans="2:16" ht="16.5" customHeight="1">
      <c r="B20" s="79" t="s">
        <v>96</v>
      </c>
      <c r="C20" s="83"/>
      <c r="D20" s="235">
        <f>'実施状況報告書(第1面)'!G25</f>
        <v>0</v>
      </c>
      <c r="E20" s="236"/>
      <c r="F20" s="237"/>
      <c r="G20" s="51"/>
      <c r="H20" s="51"/>
      <c r="I20" s="51"/>
      <c r="J20" s="51"/>
      <c r="K20" s="51"/>
      <c r="L20" s="51"/>
      <c r="M20" s="51"/>
      <c r="N20" s="51"/>
      <c r="P20" s="93" t="s">
        <v>116</v>
      </c>
    </row>
    <row r="21" spans="2:16" ht="16.5" customHeight="1" thickBot="1">
      <c r="B21" s="81" t="s">
        <v>97</v>
      </c>
      <c r="C21" s="84"/>
      <c r="D21" s="247">
        <f>'実施状況報告書(第1面)'!G26</f>
        <v>0</v>
      </c>
      <c r="E21" s="248"/>
      <c r="F21" s="249"/>
      <c r="G21" s="51"/>
      <c r="H21" s="51"/>
      <c r="I21" s="51"/>
      <c r="J21" s="51"/>
      <c r="K21" s="51"/>
      <c r="L21" s="51"/>
      <c r="M21" s="51"/>
      <c r="N21" s="51"/>
      <c r="P21" s="93" t="s">
        <v>117</v>
      </c>
    </row>
    <row r="22" spans="2:16" ht="16.5" customHeight="1">
      <c r="B22" s="51"/>
      <c r="C22" s="51"/>
      <c r="D22" s="51"/>
      <c r="E22" s="51"/>
      <c r="F22" s="51"/>
      <c r="G22" s="51"/>
      <c r="H22" s="51"/>
      <c r="I22" s="51"/>
      <c r="J22" s="51"/>
      <c r="K22" s="51"/>
      <c r="L22" s="51"/>
      <c r="M22" s="51"/>
      <c r="N22" s="51"/>
      <c r="P22" s="93" t="s">
        <v>118</v>
      </c>
    </row>
    <row r="23" spans="2:16" ht="18.75" customHeight="1" thickBot="1">
      <c r="B23" s="69" t="s">
        <v>131</v>
      </c>
      <c r="C23" s="51"/>
      <c r="D23" s="51"/>
      <c r="E23" s="51"/>
      <c r="F23" s="51"/>
      <c r="G23" s="51"/>
      <c r="H23" s="51"/>
      <c r="I23" s="51"/>
      <c r="J23" s="51"/>
      <c r="K23" s="51"/>
      <c r="L23" s="51"/>
      <c r="M23" s="51"/>
      <c r="N23" s="51"/>
      <c r="P23" s="93" t="s">
        <v>119</v>
      </c>
    </row>
    <row r="24" spans="2:16" ht="16.5" customHeight="1">
      <c r="B24" s="241" t="s">
        <v>14</v>
      </c>
      <c r="C24" s="242"/>
      <c r="D24" s="101" t="str">
        <f>IF(第2面①!N3=0,"",第2面①!N3)</f>
        <v/>
      </c>
      <c r="E24" s="101" t="str">
        <f>IF(②!N3=0,"",②!N3)</f>
        <v/>
      </c>
      <c r="F24" s="101" t="str">
        <f>IF(③!N3=0,"",③!N3)</f>
        <v/>
      </c>
      <c r="G24" s="102" t="str">
        <f>IF(④!N3=0,"",④!N3)</f>
        <v/>
      </c>
      <c r="H24" s="102" t="str">
        <f>IF(⑤!N3=0,"",⑤!N3)</f>
        <v/>
      </c>
      <c r="I24" s="102" t="str">
        <f>IF(⑥!N3=0,"",⑥!N3)</f>
        <v/>
      </c>
      <c r="J24" s="101" t="str">
        <f>IF(⑦!N3=0,"",⑦!N3)</f>
        <v/>
      </c>
      <c r="K24" s="101" t="str">
        <f>IF(⑧!N3=0,"",⑧!N3)</f>
        <v/>
      </c>
      <c r="L24" s="101" t="str">
        <f>IF(⑨!N3=0,"",⑨!N3)</f>
        <v/>
      </c>
      <c r="M24" s="102" t="str">
        <f>IF(⑩!N3=0,"",⑩!N3)</f>
        <v/>
      </c>
      <c r="N24" s="103" t="s">
        <v>100</v>
      </c>
      <c r="P24" s="93" t="s">
        <v>120</v>
      </c>
    </row>
    <row r="25" spans="2:16" ht="16.5" customHeight="1">
      <c r="B25" s="85" t="s">
        <v>101</v>
      </c>
      <c r="C25" s="86" t="s">
        <v>134</v>
      </c>
      <c r="D25" s="104">
        <f>第2面①!I15</f>
        <v>0</v>
      </c>
      <c r="E25" s="104">
        <f>②!I15</f>
        <v>0</v>
      </c>
      <c r="F25" s="104">
        <f>③!I15</f>
        <v>0</v>
      </c>
      <c r="G25" s="104">
        <f>④!I15</f>
        <v>0</v>
      </c>
      <c r="H25" s="105">
        <f>⑤!I15</f>
        <v>0</v>
      </c>
      <c r="I25" s="104">
        <f>⑥!I15</f>
        <v>0</v>
      </c>
      <c r="J25" s="104">
        <f>⑦!I15</f>
        <v>0</v>
      </c>
      <c r="K25" s="104">
        <f>⑧!I15</f>
        <v>0</v>
      </c>
      <c r="L25" s="104">
        <f>⑨!I15</f>
        <v>0</v>
      </c>
      <c r="M25" s="106">
        <f>⑩!I15</f>
        <v>0</v>
      </c>
      <c r="N25" s="107">
        <f>SUM(D25:M25)</f>
        <v>0</v>
      </c>
      <c r="P25" s="93" t="s">
        <v>125</v>
      </c>
    </row>
    <row r="26" spans="2:16" ht="16.5" customHeight="1">
      <c r="B26" s="79" t="s">
        <v>91</v>
      </c>
      <c r="C26" s="80" t="s">
        <v>135</v>
      </c>
      <c r="D26" s="108">
        <f>第2面①!I16</f>
        <v>0</v>
      </c>
      <c r="E26" s="104">
        <f>②!I16</f>
        <v>0</v>
      </c>
      <c r="F26" s="108">
        <f>③!I16</f>
        <v>0</v>
      </c>
      <c r="G26" s="108">
        <f>④!I16</f>
        <v>0</v>
      </c>
      <c r="H26" s="105">
        <f>⑤!I16</f>
        <v>0</v>
      </c>
      <c r="I26" s="108">
        <f>⑥!I16</f>
        <v>0</v>
      </c>
      <c r="J26" s="108">
        <f>⑦!I16</f>
        <v>0</v>
      </c>
      <c r="K26" s="108">
        <f>⑧!I16</f>
        <v>0</v>
      </c>
      <c r="L26" s="108">
        <f>⑨!I16</f>
        <v>0</v>
      </c>
      <c r="M26" s="105">
        <f>⑩!I16</f>
        <v>0</v>
      </c>
      <c r="N26" s="109">
        <f t="shared" ref="N26:N37" si="0">SUM(D26:M26)</f>
        <v>0</v>
      </c>
      <c r="P26" s="94" t="s">
        <v>127</v>
      </c>
    </row>
    <row r="27" spans="2:16" ht="16.5" customHeight="1">
      <c r="B27" s="79" t="s">
        <v>154</v>
      </c>
      <c r="C27" s="80" t="s">
        <v>155</v>
      </c>
      <c r="D27" s="108">
        <f>第2面①!L15</f>
        <v>0</v>
      </c>
      <c r="E27" s="104">
        <f>②!L15</f>
        <v>0</v>
      </c>
      <c r="F27" s="108">
        <f>③!L15</f>
        <v>0</v>
      </c>
      <c r="G27" s="108">
        <f>④!L15</f>
        <v>0</v>
      </c>
      <c r="H27" s="105">
        <f>⑤!L15</f>
        <v>0</v>
      </c>
      <c r="I27" s="108">
        <f>⑥!L15</f>
        <v>0</v>
      </c>
      <c r="J27" s="108">
        <f>⑦!L15</f>
        <v>0</v>
      </c>
      <c r="K27" s="108">
        <f>⑧!L15</f>
        <v>0</v>
      </c>
      <c r="L27" s="108">
        <f>⑨!L15</f>
        <v>0</v>
      </c>
      <c r="M27" s="105">
        <f>⑩!L15</f>
        <v>0</v>
      </c>
      <c r="N27" s="109">
        <f t="shared" si="0"/>
        <v>0</v>
      </c>
      <c r="P27" s="94"/>
    </row>
    <row r="28" spans="2:16" ht="16.5" customHeight="1">
      <c r="B28" s="79" t="s">
        <v>92</v>
      </c>
      <c r="C28" s="80" t="s">
        <v>136</v>
      </c>
      <c r="D28" s="108">
        <f>第2面①!I17</f>
        <v>0</v>
      </c>
      <c r="E28" s="104">
        <f>②!I17</f>
        <v>0</v>
      </c>
      <c r="F28" s="108">
        <f>③!I17</f>
        <v>0</v>
      </c>
      <c r="G28" s="108">
        <f>④!I17</f>
        <v>0</v>
      </c>
      <c r="H28" s="105">
        <f>⑤!I17</f>
        <v>0</v>
      </c>
      <c r="I28" s="108">
        <f>⑥!I17</f>
        <v>0</v>
      </c>
      <c r="J28" s="108">
        <f>⑦!I17</f>
        <v>0</v>
      </c>
      <c r="K28" s="108">
        <f>⑧!I17</f>
        <v>0</v>
      </c>
      <c r="L28" s="108">
        <f>⑨!I17</f>
        <v>0</v>
      </c>
      <c r="M28" s="105">
        <f>⑩!I17</f>
        <v>0</v>
      </c>
      <c r="N28" s="109">
        <f t="shared" si="0"/>
        <v>0</v>
      </c>
      <c r="P28" s="95" t="s">
        <v>129</v>
      </c>
    </row>
    <row r="29" spans="2:16" ht="16.5" customHeight="1">
      <c r="B29" s="114" t="s">
        <v>158</v>
      </c>
      <c r="C29" s="80" t="s">
        <v>156</v>
      </c>
      <c r="D29" s="108">
        <f>第2面①!P15</f>
        <v>0</v>
      </c>
      <c r="E29" s="104">
        <f>②!P15</f>
        <v>0</v>
      </c>
      <c r="F29" s="108">
        <f>③!P15</f>
        <v>0</v>
      </c>
      <c r="G29" s="108">
        <f>④!P15</f>
        <v>0</v>
      </c>
      <c r="H29" s="105">
        <f>⑤!P15</f>
        <v>0</v>
      </c>
      <c r="I29" s="108">
        <f>⑥!P15</f>
        <v>0</v>
      </c>
      <c r="J29" s="108">
        <f>⑦!P15</f>
        <v>0</v>
      </c>
      <c r="K29" s="108">
        <f>⑧!P15</f>
        <v>0</v>
      </c>
      <c r="L29" s="108">
        <f>⑨!P15</f>
        <v>0</v>
      </c>
      <c r="M29" s="105">
        <f>⑩!P15</f>
        <v>0</v>
      </c>
      <c r="N29" s="109">
        <f t="shared" si="0"/>
        <v>0</v>
      </c>
      <c r="P29" s="95"/>
    </row>
    <row r="30" spans="2:16" ht="16.5" customHeight="1">
      <c r="B30" s="79" t="s">
        <v>102</v>
      </c>
      <c r="C30" s="80" t="s">
        <v>137</v>
      </c>
      <c r="D30" s="108">
        <f>第2面①!I18</f>
        <v>0</v>
      </c>
      <c r="E30" s="104">
        <f>②!I18</f>
        <v>0</v>
      </c>
      <c r="F30" s="108">
        <f>③!I18</f>
        <v>0</v>
      </c>
      <c r="G30" s="108">
        <f>④!I18</f>
        <v>0</v>
      </c>
      <c r="H30" s="105">
        <f>⑤!I18</f>
        <v>0</v>
      </c>
      <c r="I30" s="108">
        <f>⑥!I18</f>
        <v>0</v>
      </c>
      <c r="J30" s="108">
        <f>⑦!I18</f>
        <v>0</v>
      </c>
      <c r="K30" s="108">
        <f>⑧!I18</f>
        <v>0</v>
      </c>
      <c r="L30" s="108">
        <f>⑨!I18</f>
        <v>0</v>
      </c>
      <c r="M30" s="105">
        <f>⑩!I18</f>
        <v>0</v>
      </c>
      <c r="N30" s="109">
        <f t="shared" si="0"/>
        <v>0</v>
      </c>
      <c r="P30" s="95" t="s">
        <v>130</v>
      </c>
    </row>
    <row r="31" spans="2:16" ht="16.5" customHeight="1">
      <c r="B31" s="79" t="s">
        <v>159</v>
      </c>
      <c r="C31" s="80" t="s">
        <v>157</v>
      </c>
      <c r="D31" s="108">
        <f>第2面①!S9</f>
        <v>0</v>
      </c>
      <c r="E31" s="104">
        <f>②!S9</f>
        <v>0</v>
      </c>
      <c r="F31" s="108">
        <f>③!S9</f>
        <v>0</v>
      </c>
      <c r="G31" s="108">
        <f>④!S9</f>
        <v>0</v>
      </c>
      <c r="H31" s="105">
        <f>⑤!S9</f>
        <v>0</v>
      </c>
      <c r="I31" s="108">
        <f>⑥!S9</f>
        <v>0</v>
      </c>
      <c r="J31" s="108">
        <f>⑦!S9</f>
        <v>0</v>
      </c>
      <c r="K31" s="108">
        <f>⑧!S9</f>
        <v>0</v>
      </c>
      <c r="L31" s="108">
        <f>⑨!S9</f>
        <v>0</v>
      </c>
      <c r="M31" s="105">
        <f>⑩!S9</f>
        <v>0</v>
      </c>
      <c r="N31" s="109">
        <f t="shared" si="0"/>
        <v>0</v>
      </c>
      <c r="P31" s="95"/>
    </row>
    <row r="32" spans="2:16" ht="16.5" customHeight="1">
      <c r="B32" s="79" t="s">
        <v>93</v>
      </c>
      <c r="C32" s="80" t="s">
        <v>138</v>
      </c>
      <c r="D32" s="108">
        <f>第2面①!I19</f>
        <v>0</v>
      </c>
      <c r="E32" s="104">
        <f>②!I19</f>
        <v>0</v>
      </c>
      <c r="F32" s="108">
        <f>③!I19</f>
        <v>0</v>
      </c>
      <c r="G32" s="108">
        <f>④!I19</f>
        <v>0</v>
      </c>
      <c r="H32" s="105">
        <f>⑤!I19</f>
        <v>0</v>
      </c>
      <c r="I32" s="108">
        <f>⑥!I19</f>
        <v>0</v>
      </c>
      <c r="J32" s="108">
        <f>⑦!I19</f>
        <v>0</v>
      </c>
      <c r="K32" s="108">
        <f>⑧!I19</f>
        <v>0</v>
      </c>
      <c r="L32" s="108">
        <f>⑨!I19</f>
        <v>0</v>
      </c>
      <c r="M32" s="105">
        <f>⑩!I19</f>
        <v>0</v>
      </c>
      <c r="N32" s="109">
        <f t="shared" si="0"/>
        <v>0</v>
      </c>
      <c r="P32" s="96" t="s">
        <v>122</v>
      </c>
    </row>
    <row r="33" spans="2:16" ht="16.5" customHeight="1">
      <c r="B33" s="79" t="s">
        <v>27</v>
      </c>
      <c r="C33" s="80" t="s">
        <v>139</v>
      </c>
      <c r="D33" s="108">
        <f>第2面①!I20</f>
        <v>0</v>
      </c>
      <c r="E33" s="104">
        <f>②!I20</f>
        <v>0</v>
      </c>
      <c r="F33" s="108">
        <f>③!I20</f>
        <v>0</v>
      </c>
      <c r="G33" s="108">
        <f>④!I20</f>
        <v>0</v>
      </c>
      <c r="H33" s="105">
        <f>⑤!I20</f>
        <v>0</v>
      </c>
      <c r="I33" s="108">
        <f>⑥!I20</f>
        <v>0</v>
      </c>
      <c r="J33" s="108">
        <f>⑦!I20</f>
        <v>0</v>
      </c>
      <c r="K33" s="108">
        <f>⑧!I20</f>
        <v>0</v>
      </c>
      <c r="L33" s="108">
        <f>⑨!I20</f>
        <v>0</v>
      </c>
      <c r="M33" s="105">
        <f>⑩!I20</f>
        <v>0</v>
      </c>
      <c r="N33" s="109">
        <f t="shared" si="0"/>
        <v>0</v>
      </c>
      <c r="P33" s="96" t="s">
        <v>123</v>
      </c>
    </row>
    <row r="34" spans="2:16" ht="16.5" customHeight="1">
      <c r="B34" s="79" t="s">
        <v>94</v>
      </c>
      <c r="C34" s="80" t="s">
        <v>140</v>
      </c>
      <c r="D34" s="108">
        <f>第2面①!I21</f>
        <v>0</v>
      </c>
      <c r="E34" s="104">
        <f>②!I21</f>
        <v>0</v>
      </c>
      <c r="F34" s="108">
        <f>③!I21</f>
        <v>0</v>
      </c>
      <c r="G34" s="108">
        <f>④!I21</f>
        <v>0</v>
      </c>
      <c r="H34" s="105">
        <f>⑤!I21</f>
        <v>0</v>
      </c>
      <c r="I34" s="108">
        <f>⑥!I21</f>
        <v>0</v>
      </c>
      <c r="J34" s="108">
        <f>⑦!I21</f>
        <v>0</v>
      </c>
      <c r="K34" s="108">
        <f>⑧!I21</f>
        <v>0</v>
      </c>
      <c r="L34" s="108">
        <f>⑨!I21</f>
        <v>0</v>
      </c>
      <c r="M34" s="105">
        <f>⑩!I21</f>
        <v>0</v>
      </c>
      <c r="N34" s="109">
        <f t="shared" si="0"/>
        <v>0</v>
      </c>
      <c r="P34" s="97" t="s">
        <v>124</v>
      </c>
    </row>
    <row r="35" spans="2:16" ht="16.5" customHeight="1">
      <c r="B35" s="79" t="s">
        <v>95</v>
      </c>
      <c r="C35" s="80" t="s">
        <v>141</v>
      </c>
      <c r="D35" s="108">
        <f>第2面①!I22</f>
        <v>0</v>
      </c>
      <c r="E35" s="104">
        <f>②!I22</f>
        <v>0</v>
      </c>
      <c r="F35" s="108">
        <f>③!I22</f>
        <v>0</v>
      </c>
      <c r="G35" s="108">
        <f>④!I22</f>
        <v>0</v>
      </c>
      <c r="H35" s="105">
        <f>⑤!I22</f>
        <v>0</v>
      </c>
      <c r="I35" s="108">
        <f>⑥!I22</f>
        <v>0</v>
      </c>
      <c r="J35" s="108">
        <f>⑦!I22</f>
        <v>0</v>
      </c>
      <c r="K35" s="108">
        <f>⑧!I22</f>
        <v>0</v>
      </c>
      <c r="L35" s="108">
        <f>⑨!I22</f>
        <v>0</v>
      </c>
      <c r="M35" s="105">
        <f>⑩!I22</f>
        <v>0</v>
      </c>
      <c r="N35" s="109">
        <f t="shared" si="0"/>
        <v>0</v>
      </c>
    </row>
    <row r="36" spans="2:16" ht="16.5" customHeight="1">
      <c r="B36" s="79" t="s">
        <v>96</v>
      </c>
      <c r="C36" s="80" t="s">
        <v>142</v>
      </c>
      <c r="D36" s="108">
        <f>第2面①!I23</f>
        <v>0</v>
      </c>
      <c r="E36" s="104">
        <f>②!I23</f>
        <v>0</v>
      </c>
      <c r="F36" s="108">
        <f>③!I23</f>
        <v>0</v>
      </c>
      <c r="G36" s="108">
        <f>④!I23</f>
        <v>0</v>
      </c>
      <c r="H36" s="105">
        <f>⑤!I23</f>
        <v>0</v>
      </c>
      <c r="I36" s="108">
        <f>⑥!I23</f>
        <v>0</v>
      </c>
      <c r="J36" s="108">
        <f>⑦!I23</f>
        <v>0</v>
      </c>
      <c r="K36" s="108">
        <f>⑧!I23</f>
        <v>0</v>
      </c>
      <c r="L36" s="108">
        <f>⑨!I23</f>
        <v>0</v>
      </c>
      <c r="M36" s="105">
        <f>⑩!I23</f>
        <v>0</v>
      </c>
      <c r="N36" s="109">
        <f t="shared" si="0"/>
        <v>0</v>
      </c>
    </row>
    <row r="37" spans="2:16" ht="16.5" customHeight="1" thickBot="1">
      <c r="B37" s="81" t="s">
        <v>97</v>
      </c>
      <c r="C37" s="82" t="s">
        <v>143</v>
      </c>
      <c r="D37" s="110">
        <f>第2面①!I24</f>
        <v>0</v>
      </c>
      <c r="E37" s="111">
        <f>②!I24</f>
        <v>0</v>
      </c>
      <c r="F37" s="110">
        <f>③!I24</f>
        <v>0</v>
      </c>
      <c r="G37" s="110">
        <f>④!I24</f>
        <v>0</v>
      </c>
      <c r="H37" s="112">
        <f>⑤!I24</f>
        <v>0</v>
      </c>
      <c r="I37" s="110">
        <f>⑥!I24</f>
        <v>0</v>
      </c>
      <c r="J37" s="110">
        <f>⑦!I24</f>
        <v>0</v>
      </c>
      <c r="K37" s="110">
        <f>⑧!I24</f>
        <v>0</v>
      </c>
      <c r="L37" s="110">
        <f>⑨!I24</f>
        <v>0</v>
      </c>
      <c r="M37" s="112">
        <f>⑩!I24</f>
        <v>0</v>
      </c>
      <c r="N37" s="113">
        <f t="shared" si="0"/>
        <v>0</v>
      </c>
    </row>
    <row r="38" spans="2:16" ht="15.75" customHeight="1">
      <c r="D38" s="78"/>
      <c r="E38" s="78"/>
      <c r="F38" s="78"/>
      <c r="G38" s="78"/>
      <c r="H38" s="78"/>
      <c r="I38" s="78"/>
      <c r="J38" s="78"/>
      <c r="K38" s="78"/>
      <c r="L38" s="78"/>
      <c r="M38" s="78"/>
    </row>
    <row r="39" spans="2:16" ht="15.75" customHeight="1" thickBot="1">
      <c r="B39" s="69" t="s">
        <v>146</v>
      </c>
    </row>
    <row r="40" spans="2:16" ht="15.75" customHeight="1">
      <c r="B40" s="241" t="s">
        <v>14</v>
      </c>
      <c r="C40" s="242"/>
      <c r="D40" s="101" t="str">
        <f>IF(第2面①!N19=0,"",第2面①!N19)</f>
        <v/>
      </c>
      <c r="E40" s="101" t="str">
        <f>IF(②!N19=0,"",②!N19)</f>
        <v/>
      </c>
      <c r="F40" s="101" t="str">
        <f>IF(③!N19=0,"",③!N19)</f>
        <v/>
      </c>
      <c r="G40" s="102" t="str">
        <f>IF(④!N19=0,"",④!N19)</f>
        <v/>
      </c>
      <c r="H40" s="102" t="str">
        <f>IF(⑤!N19=0,"",⑤!N19)</f>
        <v/>
      </c>
      <c r="I40" s="102" t="str">
        <f>IF(⑥!N19=0,"",⑥!N19)</f>
        <v/>
      </c>
      <c r="J40" s="101" t="str">
        <f>IF(⑦!N19=0,"",⑦!N19)</f>
        <v/>
      </c>
      <c r="K40" s="101" t="str">
        <f>IF(⑧!N19=0,"",⑧!N19)</f>
        <v/>
      </c>
      <c r="L40" s="101" t="str">
        <f>IF(⑨!N19=0,"",⑨!N19)</f>
        <v/>
      </c>
      <c r="M40" s="115" t="str">
        <f>IF(⑩!N19=0,"",⑩!N19)</f>
        <v/>
      </c>
    </row>
    <row r="41" spans="2:16" ht="15.75" customHeight="1">
      <c r="B41" s="85" t="s">
        <v>147</v>
      </c>
      <c r="C41" s="86"/>
      <c r="D41" s="104" t="str">
        <f>IF(D25&gt;=D26+D27,"OK","要確認")</f>
        <v>OK</v>
      </c>
      <c r="E41" s="104" t="str">
        <f t="shared" ref="E41:M41" si="1">IF(E25&gt;=E26+E27,"OK","要確認")</f>
        <v>OK</v>
      </c>
      <c r="F41" s="104" t="str">
        <f t="shared" si="1"/>
        <v>OK</v>
      </c>
      <c r="G41" s="104" t="str">
        <f t="shared" si="1"/>
        <v>OK</v>
      </c>
      <c r="H41" s="104" t="str">
        <f t="shared" si="1"/>
        <v>OK</v>
      </c>
      <c r="I41" s="104" t="str">
        <f t="shared" si="1"/>
        <v>OK</v>
      </c>
      <c r="J41" s="104" t="str">
        <f t="shared" si="1"/>
        <v>OK</v>
      </c>
      <c r="K41" s="104" t="str">
        <f t="shared" si="1"/>
        <v>OK</v>
      </c>
      <c r="L41" s="104" t="str">
        <f t="shared" si="1"/>
        <v>OK</v>
      </c>
      <c r="M41" s="116" t="str">
        <f t="shared" si="1"/>
        <v>OK</v>
      </c>
    </row>
    <row r="42" spans="2:16" ht="15.75" customHeight="1">
      <c r="B42" s="79" t="s">
        <v>148</v>
      </c>
      <c r="C42" s="80"/>
      <c r="D42" s="108" t="str">
        <f>IF(D27&gt;=D28,"OK","要確認")</f>
        <v>OK</v>
      </c>
      <c r="E42" s="108" t="str">
        <f t="shared" ref="E42:M42" si="2">IF(E27&gt;=E28,"OK","要確認")</f>
        <v>OK</v>
      </c>
      <c r="F42" s="108" t="str">
        <f t="shared" si="2"/>
        <v>OK</v>
      </c>
      <c r="G42" s="108" t="str">
        <f t="shared" si="2"/>
        <v>OK</v>
      </c>
      <c r="H42" s="108" t="str">
        <f t="shared" si="2"/>
        <v>OK</v>
      </c>
      <c r="I42" s="108" t="str">
        <f t="shared" si="2"/>
        <v>OK</v>
      </c>
      <c r="J42" s="108" t="str">
        <f t="shared" si="2"/>
        <v>OK</v>
      </c>
      <c r="K42" s="108" t="str">
        <f t="shared" si="2"/>
        <v>OK</v>
      </c>
      <c r="L42" s="108" t="str">
        <f t="shared" si="2"/>
        <v>OK</v>
      </c>
      <c r="M42" s="117" t="str">
        <f t="shared" si="2"/>
        <v>OK</v>
      </c>
    </row>
    <row r="43" spans="2:16" ht="15.75" customHeight="1">
      <c r="B43" s="79" t="s">
        <v>149</v>
      </c>
      <c r="C43" s="80"/>
      <c r="D43" s="108" t="str">
        <f>IF(ROUND(D27,2)-ROUND((D29+D30),2)=0,"OK","要確認")</f>
        <v>OK</v>
      </c>
      <c r="E43" s="108" t="str">
        <f t="shared" ref="E43:M43" si="3">IF(ROUND(E27,2)-ROUND((E29+E30),2)=0,"OK","要確認")</f>
        <v>OK</v>
      </c>
      <c r="F43" s="108" t="str">
        <f t="shared" si="3"/>
        <v>OK</v>
      </c>
      <c r="G43" s="108" t="str">
        <f t="shared" si="3"/>
        <v>OK</v>
      </c>
      <c r="H43" s="108" t="str">
        <f t="shared" si="3"/>
        <v>OK</v>
      </c>
      <c r="I43" s="108" t="str">
        <f t="shared" si="3"/>
        <v>OK</v>
      </c>
      <c r="J43" s="108" t="str">
        <f t="shared" si="3"/>
        <v>OK</v>
      </c>
      <c r="K43" s="108" t="str">
        <f t="shared" si="3"/>
        <v>OK</v>
      </c>
      <c r="L43" s="108" t="str">
        <f t="shared" si="3"/>
        <v>OK</v>
      </c>
      <c r="M43" s="117" t="str">
        <f t="shared" si="3"/>
        <v>OK</v>
      </c>
    </row>
    <row r="44" spans="2:16" ht="15.75" customHeight="1">
      <c r="B44" s="79" t="s">
        <v>150</v>
      </c>
      <c r="C44" s="80"/>
      <c r="D44" s="108" t="str">
        <f>IF(D27&gt;=D29,"OK","要確認")</f>
        <v>OK</v>
      </c>
      <c r="E44" s="108" t="str">
        <f t="shared" ref="E44:M44" si="4">IF(E27&gt;=E29,"OK","要確認")</f>
        <v>OK</v>
      </c>
      <c r="F44" s="108" t="str">
        <f t="shared" si="4"/>
        <v>OK</v>
      </c>
      <c r="G44" s="108" t="str">
        <f t="shared" si="4"/>
        <v>OK</v>
      </c>
      <c r="H44" s="108" t="str">
        <f t="shared" si="4"/>
        <v>OK</v>
      </c>
      <c r="I44" s="108" t="str">
        <f t="shared" si="4"/>
        <v>OK</v>
      </c>
      <c r="J44" s="108" t="str">
        <f t="shared" si="4"/>
        <v>OK</v>
      </c>
      <c r="K44" s="108" t="str">
        <f t="shared" si="4"/>
        <v>OK</v>
      </c>
      <c r="L44" s="108" t="str">
        <f t="shared" si="4"/>
        <v>OK</v>
      </c>
      <c r="M44" s="117" t="str">
        <f t="shared" si="4"/>
        <v>OK</v>
      </c>
    </row>
    <row r="45" spans="2:16" ht="15.75" customHeight="1">
      <c r="B45" s="79" t="s">
        <v>151</v>
      </c>
      <c r="C45" s="80"/>
      <c r="D45" s="108" t="str">
        <f>IF(D27&gt;=D30,"OK","要確認")</f>
        <v>OK</v>
      </c>
      <c r="E45" s="108" t="str">
        <f t="shared" ref="E45:M45" si="5">IF(E27&gt;=E30,"OK","要確認")</f>
        <v>OK</v>
      </c>
      <c r="F45" s="108" t="str">
        <f t="shared" si="5"/>
        <v>OK</v>
      </c>
      <c r="G45" s="108" t="str">
        <f t="shared" si="5"/>
        <v>OK</v>
      </c>
      <c r="H45" s="108" t="str">
        <f t="shared" si="5"/>
        <v>OK</v>
      </c>
      <c r="I45" s="108" t="str">
        <f t="shared" si="5"/>
        <v>OK</v>
      </c>
      <c r="J45" s="108" t="str">
        <f t="shared" si="5"/>
        <v>OK</v>
      </c>
      <c r="K45" s="108" t="str">
        <f t="shared" si="5"/>
        <v>OK</v>
      </c>
      <c r="L45" s="108" t="str">
        <f t="shared" si="5"/>
        <v>OK</v>
      </c>
      <c r="M45" s="117" t="str">
        <f t="shared" si="5"/>
        <v>OK</v>
      </c>
    </row>
    <row r="46" spans="2:16" ht="15.75" customHeight="1">
      <c r="B46" s="79" t="s">
        <v>152</v>
      </c>
      <c r="C46" s="80"/>
      <c r="D46" s="108" t="str">
        <f>IF(D33&gt;=D34,"OK","要確認")</f>
        <v>OK</v>
      </c>
      <c r="E46" s="108" t="str">
        <f t="shared" ref="E46:M46" si="6">IF(E33&gt;=E34,"OK","要確認")</f>
        <v>OK</v>
      </c>
      <c r="F46" s="108" t="str">
        <f t="shared" si="6"/>
        <v>OK</v>
      </c>
      <c r="G46" s="108" t="str">
        <f t="shared" si="6"/>
        <v>OK</v>
      </c>
      <c r="H46" s="108" t="str">
        <f t="shared" si="6"/>
        <v>OK</v>
      </c>
      <c r="I46" s="108" t="str">
        <f t="shared" si="6"/>
        <v>OK</v>
      </c>
      <c r="J46" s="108" t="str">
        <f t="shared" si="6"/>
        <v>OK</v>
      </c>
      <c r="K46" s="108" t="str">
        <f t="shared" si="6"/>
        <v>OK</v>
      </c>
      <c r="L46" s="108" t="str">
        <f t="shared" si="6"/>
        <v>OK</v>
      </c>
      <c r="M46" s="117" t="str">
        <f t="shared" si="6"/>
        <v>OK</v>
      </c>
    </row>
    <row r="47" spans="2:16" ht="15.75" customHeight="1">
      <c r="B47" s="79" t="s">
        <v>153</v>
      </c>
      <c r="C47" s="80"/>
      <c r="D47" s="108" t="str">
        <f>IF(D33&gt;=D35+D36+D37,"OK","要確認")</f>
        <v>OK</v>
      </c>
      <c r="E47" s="108" t="str">
        <f t="shared" ref="E47:M47" si="7">IF(E33&gt;=E35+E36+E37,"OK","要確認")</f>
        <v>OK</v>
      </c>
      <c r="F47" s="108" t="str">
        <f t="shared" si="7"/>
        <v>OK</v>
      </c>
      <c r="G47" s="108" t="str">
        <f t="shared" si="7"/>
        <v>OK</v>
      </c>
      <c r="H47" s="108" t="str">
        <f t="shared" si="7"/>
        <v>OK</v>
      </c>
      <c r="I47" s="108" t="str">
        <f t="shared" si="7"/>
        <v>OK</v>
      </c>
      <c r="J47" s="108" t="str">
        <f t="shared" si="7"/>
        <v>OK</v>
      </c>
      <c r="K47" s="108" t="str">
        <f t="shared" si="7"/>
        <v>OK</v>
      </c>
      <c r="L47" s="108" t="str">
        <f t="shared" si="7"/>
        <v>OK</v>
      </c>
      <c r="M47" s="117" t="str">
        <f t="shared" si="7"/>
        <v>OK</v>
      </c>
    </row>
    <row r="48" spans="2:16" ht="15" thickBot="1">
      <c r="B48" s="81" t="s">
        <v>160</v>
      </c>
      <c r="C48" s="82"/>
      <c r="D48" s="110" t="str">
        <f>IF(ROUND(D25,2)-ROUND((D26+D32+D30+D33),2)=0,"OK","要確認")</f>
        <v>OK</v>
      </c>
      <c r="E48" s="110" t="str">
        <f t="shared" ref="E48:M48" si="8">IF(ROUND(E25,2)-ROUND((E26+E32+E30+E33),2)=0,"OK","要確認")</f>
        <v>OK</v>
      </c>
      <c r="F48" s="110" t="str">
        <f t="shared" si="8"/>
        <v>OK</v>
      </c>
      <c r="G48" s="110" t="str">
        <f t="shared" si="8"/>
        <v>OK</v>
      </c>
      <c r="H48" s="110" t="str">
        <f t="shared" si="8"/>
        <v>OK</v>
      </c>
      <c r="I48" s="110" t="str">
        <f t="shared" si="8"/>
        <v>OK</v>
      </c>
      <c r="J48" s="110" t="str">
        <f t="shared" si="8"/>
        <v>OK</v>
      </c>
      <c r="K48" s="110" t="str">
        <f t="shared" si="8"/>
        <v>OK</v>
      </c>
      <c r="L48" s="110" t="str">
        <f t="shared" si="8"/>
        <v>OK</v>
      </c>
      <c r="M48" s="118" t="str">
        <f t="shared" si="8"/>
        <v>OK</v>
      </c>
    </row>
    <row r="49" spans="4:14">
      <c r="D49" s="243" t="s">
        <v>103</v>
      </c>
      <c r="E49" s="243"/>
      <c r="F49" s="243"/>
      <c r="G49" s="243"/>
      <c r="H49" s="243"/>
      <c r="I49" s="243"/>
      <c r="J49" s="243"/>
      <c r="K49" s="243"/>
      <c r="L49" s="243"/>
      <c r="M49" s="243"/>
      <c r="N49" s="243"/>
    </row>
  </sheetData>
  <sheetProtection sheet="1"/>
  <mergeCells count="19">
    <mergeCell ref="D8:F8"/>
    <mergeCell ref="D11:F11"/>
    <mergeCell ref="D12:F12"/>
    <mergeCell ref="B1:N2"/>
    <mergeCell ref="D13:F13"/>
    <mergeCell ref="D5:F5"/>
    <mergeCell ref="B40:C40"/>
    <mergeCell ref="D49:N49"/>
    <mergeCell ref="D6:F6"/>
    <mergeCell ref="D7:F7"/>
    <mergeCell ref="D21:F21"/>
    <mergeCell ref="D14:F14"/>
    <mergeCell ref="D15:F15"/>
    <mergeCell ref="D16:F16"/>
    <mergeCell ref="D17:F17"/>
    <mergeCell ref="B24:C24"/>
    <mergeCell ref="D18:F18"/>
    <mergeCell ref="D19:F19"/>
    <mergeCell ref="D20:F20"/>
  </mergeCells>
  <phoneticPr fontId="2"/>
  <pageMargins left="0.6692913385826772" right="0.47244094488188981" top="0.74803149606299213" bottom="0.47244094488188981" header="0.31496062992125984" footer="0.31496062992125984"/>
  <pageSetup paperSize="9"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W77"/>
  <sheetViews>
    <sheetView tabSelected="1" view="pageBreakPreview" zoomScale="80" zoomScaleNormal="85" zoomScaleSheetLayoutView="80" workbookViewId="0">
      <selection activeCell="D19" sqref="D19:G19"/>
    </sheetView>
  </sheetViews>
  <sheetFormatPr defaultColWidth="9" defaultRowHeight="13.2"/>
  <cols>
    <col min="1" max="1" width="4.21875" style="31" customWidth="1"/>
    <col min="2" max="2" width="2.21875" style="31" customWidth="1"/>
    <col min="3" max="3" width="30.6640625" style="31" customWidth="1"/>
    <col min="4" max="4" width="18.33203125" style="31" customWidth="1"/>
    <col min="5" max="5" width="10.6640625" style="31" customWidth="1"/>
    <col min="6" max="6" width="20.6640625" style="31" customWidth="1"/>
    <col min="7" max="7" width="18.33203125" style="31" customWidth="1"/>
    <col min="8" max="8" width="4.33203125" style="31" customWidth="1"/>
    <col min="9" max="22" width="9" style="31"/>
    <col min="23" max="23" width="9" style="131"/>
    <col min="24" max="16384" width="9" style="31"/>
  </cols>
  <sheetData>
    <row r="1" spans="2:9" ht="14.4">
      <c r="B1" s="51"/>
      <c r="C1" s="51"/>
      <c r="D1" s="51"/>
      <c r="E1" s="51"/>
      <c r="F1" s="51"/>
      <c r="G1" s="51"/>
    </row>
    <row r="2" spans="2:9" ht="14.4">
      <c r="B2" s="51" t="s">
        <v>80</v>
      </c>
      <c r="C2" s="33"/>
      <c r="D2" s="33"/>
      <c r="E2" s="33"/>
      <c r="F2" s="33"/>
      <c r="G2" s="33"/>
    </row>
    <row r="3" spans="2:9" ht="19.5" customHeight="1">
      <c r="B3" s="184" t="s">
        <v>32</v>
      </c>
      <c r="C3" s="184"/>
      <c r="D3" s="184"/>
      <c r="E3" s="184"/>
      <c r="F3" s="184"/>
      <c r="G3" s="184"/>
    </row>
    <row r="4" spans="2:9" ht="36.75" customHeight="1">
      <c r="B4" s="185" t="s">
        <v>71</v>
      </c>
      <c r="C4" s="186"/>
      <c r="D4" s="186"/>
      <c r="E4" s="186"/>
      <c r="F4" s="186"/>
      <c r="G4" s="187"/>
    </row>
    <row r="5" spans="2:9" ht="14.4">
      <c r="B5" s="32"/>
      <c r="C5" s="33"/>
      <c r="D5" s="33"/>
      <c r="F5" s="259" t="s">
        <v>233</v>
      </c>
      <c r="G5" s="260"/>
    </row>
    <row r="6" spans="2:9" ht="30.75" customHeight="1">
      <c r="B6" s="32"/>
      <c r="C6" s="33" t="s">
        <v>145</v>
      </c>
      <c r="D6" s="33" t="s">
        <v>74</v>
      </c>
      <c r="E6" s="52" t="s">
        <v>81</v>
      </c>
      <c r="F6" s="52"/>
      <c r="G6" s="53"/>
    </row>
    <row r="7" spans="2:9" ht="27.75" customHeight="1">
      <c r="B7" s="32"/>
      <c r="C7" s="33"/>
      <c r="D7" s="33"/>
      <c r="E7" s="33"/>
      <c r="F7" s="33"/>
      <c r="G7" s="53"/>
    </row>
    <row r="8" spans="2:9" ht="18" customHeight="1">
      <c r="B8" s="32"/>
      <c r="C8" s="33"/>
      <c r="D8" s="33" t="s">
        <v>164</v>
      </c>
      <c r="E8" s="126" t="s">
        <v>165</v>
      </c>
      <c r="F8" s="188" t="s">
        <v>166</v>
      </c>
      <c r="G8" s="189"/>
    </row>
    <row r="9" spans="2:9" ht="21.75" customHeight="1">
      <c r="B9" s="32"/>
      <c r="C9" s="33"/>
      <c r="D9" s="33" t="s">
        <v>76</v>
      </c>
      <c r="E9" s="126" t="s">
        <v>77</v>
      </c>
      <c r="F9" s="190"/>
      <c r="G9" s="191"/>
    </row>
    <row r="10" spans="2:9" ht="20.25" customHeight="1">
      <c r="B10" s="32"/>
      <c r="C10" s="33"/>
      <c r="D10" s="33" t="s">
        <v>76</v>
      </c>
      <c r="E10" s="126" t="s">
        <v>72</v>
      </c>
      <c r="F10" s="190"/>
      <c r="G10" s="191"/>
    </row>
    <row r="11" spans="2:9" ht="22.5" customHeight="1">
      <c r="B11" s="32"/>
      <c r="C11" s="33"/>
      <c r="D11" s="33" t="s">
        <v>78</v>
      </c>
      <c r="E11" s="33" t="s">
        <v>75</v>
      </c>
      <c r="F11" s="33"/>
      <c r="G11" s="130"/>
      <c r="I11" s="123"/>
    </row>
    <row r="12" spans="2:9" ht="23.25" customHeight="1">
      <c r="B12" s="32"/>
      <c r="C12" s="33"/>
      <c r="D12" s="33" t="s">
        <v>79</v>
      </c>
      <c r="E12" s="126" t="s">
        <v>73</v>
      </c>
      <c r="F12" s="190"/>
      <c r="G12" s="191"/>
    </row>
    <row r="13" spans="2:9" ht="32.25" customHeight="1">
      <c r="B13" s="32"/>
      <c r="C13" s="33"/>
      <c r="D13" s="33"/>
      <c r="E13" s="33"/>
      <c r="F13" s="33"/>
      <c r="G13" s="53"/>
    </row>
    <row r="14" spans="2:9" ht="30.75" customHeight="1">
      <c r="B14" s="32" t="s">
        <v>82</v>
      </c>
      <c r="C14" s="261" t="s">
        <v>234</v>
      </c>
      <c r="D14" s="261"/>
      <c r="E14" s="261"/>
      <c r="F14" s="261"/>
      <c r="G14" s="262"/>
      <c r="I14" s="123"/>
    </row>
    <row r="15" spans="2:9" ht="35.25" customHeight="1">
      <c r="B15" s="34"/>
      <c r="C15" s="35" t="s">
        <v>216</v>
      </c>
      <c r="D15" s="35"/>
      <c r="E15" s="35"/>
      <c r="F15" s="35"/>
      <c r="G15" s="54"/>
    </row>
    <row r="16" spans="2:9" ht="44.25" customHeight="1">
      <c r="B16" s="168" t="s">
        <v>47</v>
      </c>
      <c r="C16" s="169"/>
      <c r="D16" s="170"/>
      <c r="E16" s="171"/>
      <c r="F16" s="171"/>
      <c r="G16" s="172"/>
    </row>
    <row r="17" spans="2:23" ht="44.25" customHeight="1">
      <c r="B17" s="168" t="s">
        <v>48</v>
      </c>
      <c r="C17" s="169"/>
      <c r="D17" s="170"/>
      <c r="E17" s="171"/>
      <c r="F17" s="171"/>
      <c r="G17" s="172"/>
    </row>
    <row r="18" spans="2:23" ht="42" customHeight="1">
      <c r="B18" s="168" t="s">
        <v>49</v>
      </c>
      <c r="C18" s="169"/>
      <c r="D18" s="170"/>
      <c r="E18" s="171"/>
      <c r="F18" s="171"/>
      <c r="G18" s="172"/>
      <c r="I18" s="10"/>
      <c r="J18" s="124"/>
      <c r="K18" s="119"/>
      <c r="L18" s="119"/>
      <c r="M18" s="119"/>
      <c r="N18" s="119"/>
      <c r="O18" s="119"/>
      <c r="P18" s="119"/>
      <c r="Q18" s="119"/>
    </row>
    <row r="19" spans="2:23" ht="44.25" customHeight="1">
      <c r="B19" s="173" t="s">
        <v>50</v>
      </c>
      <c r="C19" s="174"/>
      <c r="D19" s="263" t="s">
        <v>235</v>
      </c>
      <c r="E19" s="264"/>
      <c r="F19" s="264"/>
      <c r="G19" s="265"/>
      <c r="I19" s="10" t="s">
        <v>163</v>
      </c>
      <c r="J19" s="124"/>
      <c r="K19" s="119"/>
      <c r="L19" s="119"/>
      <c r="M19" s="119"/>
      <c r="N19" s="119"/>
      <c r="O19" s="119"/>
      <c r="P19" s="119"/>
      <c r="Q19" s="119"/>
    </row>
    <row r="20" spans="2:23" ht="35.25" customHeight="1">
      <c r="B20" s="176" t="s">
        <v>24</v>
      </c>
      <c r="C20" s="177"/>
      <c r="D20" s="177"/>
      <c r="E20" s="177"/>
      <c r="F20" s="177"/>
      <c r="G20" s="178"/>
    </row>
    <row r="21" spans="2:23" ht="21.9" customHeight="1">
      <c r="B21" s="164"/>
      <c r="C21" s="37" t="s">
        <v>14</v>
      </c>
      <c r="D21" s="38" t="s">
        <v>23</v>
      </c>
      <c r="E21" s="181" t="s">
        <v>14</v>
      </c>
      <c r="F21" s="182"/>
      <c r="G21" s="39" t="s">
        <v>23</v>
      </c>
    </row>
    <row r="22" spans="2:23" ht="40.5" customHeight="1">
      <c r="B22" s="165"/>
      <c r="C22" s="40" t="s">
        <v>2</v>
      </c>
      <c r="D22" s="91"/>
      <c r="E22" s="168" t="s">
        <v>27</v>
      </c>
      <c r="F22" s="183"/>
      <c r="G22" s="91"/>
    </row>
    <row r="23" spans="2:23" ht="40.5" customHeight="1">
      <c r="B23" s="165"/>
      <c r="C23" s="41" t="s">
        <v>25</v>
      </c>
      <c r="D23" s="91"/>
      <c r="E23" s="179" t="s">
        <v>28</v>
      </c>
      <c r="F23" s="180"/>
      <c r="G23" s="91"/>
      <c r="J23" s="10"/>
    </row>
    <row r="24" spans="2:23" ht="40.5" customHeight="1">
      <c r="B24" s="165"/>
      <c r="C24" s="41" t="s">
        <v>51</v>
      </c>
      <c r="D24" s="91"/>
      <c r="E24" s="179" t="s">
        <v>29</v>
      </c>
      <c r="F24" s="180"/>
      <c r="G24" s="91"/>
      <c r="J24" s="125"/>
    </row>
    <row r="25" spans="2:23" ht="40.5" customHeight="1">
      <c r="B25" s="165"/>
      <c r="C25" s="56" t="s">
        <v>83</v>
      </c>
      <c r="D25" s="91"/>
      <c r="E25" s="179" t="s">
        <v>30</v>
      </c>
      <c r="F25" s="180"/>
      <c r="G25" s="91"/>
    </row>
    <row r="26" spans="2:23" ht="59.25" customHeight="1">
      <c r="B26" s="165"/>
      <c r="C26" s="41" t="s">
        <v>26</v>
      </c>
      <c r="D26" s="91"/>
      <c r="E26" s="179" t="s">
        <v>31</v>
      </c>
      <c r="F26" s="180"/>
      <c r="G26" s="91"/>
    </row>
    <row r="27" spans="2:23" ht="43.5" customHeight="1">
      <c r="B27" s="166"/>
      <c r="C27" s="42" t="s">
        <v>0</v>
      </c>
      <c r="D27" s="43"/>
      <c r="E27" s="36"/>
      <c r="F27" s="36"/>
      <c r="G27" s="55"/>
    </row>
    <row r="28" spans="2:23" ht="21.9" customHeight="1">
      <c r="B28" s="175" t="s">
        <v>229</v>
      </c>
      <c r="C28" s="175"/>
      <c r="D28" s="175"/>
      <c r="E28" s="175"/>
      <c r="F28" s="175"/>
      <c r="G28" s="175"/>
    </row>
    <row r="29" spans="2:23">
      <c r="W29" s="131" t="s">
        <v>167</v>
      </c>
    </row>
    <row r="30" spans="2:23" ht="13.8">
      <c r="B30" s="167"/>
      <c r="C30" s="167"/>
      <c r="D30" s="167"/>
      <c r="E30" s="167"/>
      <c r="F30" s="167"/>
      <c r="G30" s="167"/>
      <c r="W30" s="131" t="s">
        <v>168</v>
      </c>
    </row>
    <row r="31" spans="2:23">
      <c r="W31" s="131" t="s">
        <v>169</v>
      </c>
    </row>
    <row r="32" spans="2:23">
      <c r="W32" s="131" t="s">
        <v>215</v>
      </c>
    </row>
    <row r="33" spans="23:23">
      <c r="W33" s="131" t="s">
        <v>170</v>
      </c>
    </row>
    <row r="34" spans="23:23">
      <c r="W34" s="131" t="s">
        <v>171</v>
      </c>
    </row>
    <row r="35" spans="23:23">
      <c r="W35" s="131" t="s">
        <v>172</v>
      </c>
    </row>
    <row r="36" spans="23:23">
      <c r="W36" s="131" t="s">
        <v>173</v>
      </c>
    </row>
    <row r="37" spans="23:23">
      <c r="W37" s="131" t="s">
        <v>174</v>
      </c>
    </row>
    <row r="38" spans="23:23">
      <c r="W38" s="131" t="s">
        <v>175</v>
      </c>
    </row>
    <row r="39" spans="23:23">
      <c r="W39" s="131" t="s">
        <v>176</v>
      </c>
    </row>
    <row r="40" spans="23:23">
      <c r="W40" s="131" t="s">
        <v>177</v>
      </c>
    </row>
    <row r="41" spans="23:23">
      <c r="W41" s="131" t="s">
        <v>178</v>
      </c>
    </row>
    <row r="42" spans="23:23">
      <c r="W42" s="131" t="s">
        <v>179</v>
      </c>
    </row>
    <row r="43" spans="23:23">
      <c r="W43" s="131" t="s">
        <v>180</v>
      </c>
    </row>
    <row r="44" spans="23:23">
      <c r="W44" s="131" t="s">
        <v>181</v>
      </c>
    </row>
    <row r="45" spans="23:23">
      <c r="W45" s="131" t="s">
        <v>182</v>
      </c>
    </row>
    <row r="46" spans="23:23">
      <c r="W46" s="131" t="s">
        <v>183</v>
      </c>
    </row>
    <row r="47" spans="23:23">
      <c r="W47" s="131" t="s">
        <v>184</v>
      </c>
    </row>
    <row r="48" spans="23:23">
      <c r="W48" s="131" t="s">
        <v>185</v>
      </c>
    </row>
    <row r="49" spans="23:23">
      <c r="W49" s="131" t="s">
        <v>186</v>
      </c>
    </row>
    <row r="50" spans="23:23">
      <c r="W50" s="131" t="s">
        <v>187</v>
      </c>
    </row>
    <row r="51" spans="23:23">
      <c r="W51" s="131" t="s">
        <v>188</v>
      </c>
    </row>
    <row r="52" spans="23:23">
      <c r="W52" s="131" t="s">
        <v>189</v>
      </c>
    </row>
    <row r="53" spans="23:23">
      <c r="W53" s="131" t="s">
        <v>190</v>
      </c>
    </row>
    <row r="54" spans="23:23">
      <c r="W54" s="131" t="s">
        <v>191</v>
      </c>
    </row>
    <row r="55" spans="23:23">
      <c r="W55" s="131" t="s">
        <v>192</v>
      </c>
    </row>
    <row r="56" spans="23:23">
      <c r="W56" s="131" t="s">
        <v>193</v>
      </c>
    </row>
    <row r="57" spans="23:23">
      <c r="W57" s="131" t="s">
        <v>194</v>
      </c>
    </row>
    <row r="58" spans="23:23">
      <c r="W58" s="131" t="s">
        <v>195</v>
      </c>
    </row>
    <row r="59" spans="23:23">
      <c r="W59" s="131" t="s">
        <v>196</v>
      </c>
    </row>
    <row r="60" spans="23:23">
      <c r="W60" s="131" t="s">
        <v>197</v>
      </c>
    </row>
    <row r="61" spans="23:23">
      <c r="W61" s="131" t="s">
        <v>198</v>
      </c>
    </row>
    <row r="62" spans="23:23">
      <c r="W62" s="131" t="s">
        <v>199</v>
      </c>
    </row>
    <row r="63" spans="23:23">
      <c r="W63" s="131" t="s">
        <v>200</v>
      </c>
    </row>
    <row r="64" spans="23:23">
      <c r="W64" s="131" t="s">
        <v>201</v>
      </c>
    </row>
    <row r="65" spans="23:23">
      <c r="W65" s="131" t="s">
        <v>202</v>
      </c>
    </row>
    <row r="66" spans="23:23">
      <c r="W66" s="131" t="s">
        <v>203</v>
      </c>
    </row>
    <row r="67" spans="23:23">
      <c r="W67" s="131" t="s">
        <v>204</v>
      </c>
    </row>
    <row r="68" spans="23:23">
      <c r="W68" s="131" t="s">
        <v>205</v>
      </c>
    </row>
    <row r="69" spans="23:23">
      <c r="W69" s="131" t="s">
        <v>206</v>
      </c>
    </row>
    <row r="70" spans="23:23">
      <c r="W70" s="131" t="s">
        <v>207</v>
      </c>
    </row>
    <row r="71" spans="23:23">
      <c r="W71" s="131" t="s">
        <v>208</v>
      </c>
    </row>
    <row r="72" spans="23:23">
      <c r="W72" s="131" t="s">
        <v>209</v>
      </c>
    </row>
    <row r="73" spans="23:23">
      <c r="W73" s="131" t="s">
        <v>210</v>
      </c>
    </row>
    <row r="74" spans="23:23">
      <c r="W74" s="131" t="s">
        <v>211</v>
      </c>
    </row>
    <row r="75" spans="23:23">
      <c r="W75" s="131" t="s">
        <v>212</v>
      </c>
    </row>
    <row r="76" spans="23:23">
      <c r="W76" s="131" t="s">
        <v>213</v>
      </c>
    </row>
    <row r="77" spans="23:23">
      <c r="W77" s="131" t="s">
        <v>214</v>
      </c>
    </row>
  </sheetData>
  <mergeCells count="26">
    <mergeCell ref="B17:C17"/>
    <mergeCell ref="D17:G17"/>
    <mergeCell ref="D16:G16"/>
    <mergeCell ref="B3:G3"/>
    <mergeCell ref="B16:C16"/>
    <mergeCell ref="B4:G4"/>
    <mergeCell ref="F5:G5"/>
    <mergeCell ref="F8:G8"/>
    <mergeCell ref="F9:G9"/>
    <mergeCell ref="C14:G14"/>
    <mergeCell ref="F10:G10"/>
    <mergeCell ref="F12:G12"/>
    <mergeCell ref="B21:B27"/>
    <mergeCell ref="B30:G30"/>
    <mergeCell ref="B18:C18"/>
    <mergeCell ref="D18:G18"/>
    <mergeCell ref="B19:C19"/>
    <mergeCell ref="D19:G19"/>
    <mergeCell ref="B28:G28"/>
    <mergeCell ref="B20:G20"/>
    <mergeCell ref="E25:F25"/>
    <mergeCell ref="E26:F26"/>
    <mergeCell ref="E21:F21"/>
    <mergeCell ref="E22:F22"/>
    <mergeCell ref="E23:F23"/>
    <mergeCell ref="E24:F24"/>
  </mergeCells>
  <phoneticPr fontId="2"/>
  <dataValidations count="1">
    <dataValidation type="list" allowBlank="1" showInputMessage="1" showErrorMessage="1" sqref="D18:G18" xr:uid="{00000000-0002-0000-0100-000000000000}">
      <formula1>$W$30:$W$77</formula1>
    </dataValidation>
  </dataValidations>
  <pageMargins left="0.66" right="0.47" top="0.75" bottom="0.46" header="0.3" footer="0.3"/>
  <pageSetup paperSize="9" scale="92"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D1:AN34"/>
  <sheetViews>
    <sheetView showGridLines="0" view="pageBreakPreview" topLeftCell="A38" zoomScale="70" zoomScaleNormal="55" zoomScaleSheetLayoutView="70" workbookViewId="0">
      <selection activeCell="W18" sqref="W18"/>
    </sheetView>
  </sheetViews>
  <sheetFormatPr defaultColWidth="19.33203125" defaultRowHeight="21"/>
  <cols>
    <col min="1" max="2" width="19.33203125" style="20"/>
    <col min="3" max="3" width="1.21875" style="20" customWidth="1"/>
    <col min="4" max="4" width="1.88671875" style="20" customWidth="1"/>
    <col min="5" max="5" width="4.77734375" style="30" customWidth="1"/>
    <col min="6" max="6" width="21.77734375" style="22" customWidth="1"/>
    <col min="7" max="8" width="5.109375" style="22" customWidth="1"/>
    <col min="9" max="9" width="19.21875" style="22" customWidth="1"/>
    <col min="10" max="11" width="5.109375" style="22" customWidth="1"/>
    <col min="12" max="12" width="4.33203125" style="22" customWidth="1"/>
    <col min="13" max="13" width="23.6640625" style="22" customWidth="1"/>
    <col min="14" max="15" width="5.109375" style="22" customWidth="1"/>
    <col min="16" max="16" width="21.88671875" style="22" customWidth="1"/>
    <col min="17" max="18" width="5.109375" style="22" customWidth="1"/>
    <col min="19" max="19" width="10.77734375" style="22" customWidth="1"/>
    <col min="20" max="20" width="16.21875" style="22" customWidth="1"/>
    <col min="21" max="22" width="5.109375" style="22" customWidth="1"/>
    <col min="23" max="23" width="26.44140625" style="22" customWidth="1"/>
    <col min="24" max="24" width="7.21875" style="44" customWidth="1"/>
    <col min="25" max="25" width="9.77734375" style="20" customWidth="1"/>
    <col min="26" max="26" width="4.44140625" style="20" customWidth="1"/>
    <col min="27" max="27" width="7.88671875" style="20" customWidth="1"/>
    <col min="28" max="28" width="50.44140625" style="20" customWidth="1"/>
    <col min="29" max="29" width="29.88671875" style="20" customWidth="1"/>
    <col min="30" max="30" width="3.88671875" style="20" customWidth="1"/>
    <col min="31" max="31" width="14.6640625" style="20" customWidth="1"/>
    <col min="32" max="32" width="20.77734375" style="20" customWidth="1"/>
    <col min="33" max="33" width="18.77734375" style="20" customWidth="1"/>
    <col min="34" max="34" width="22.33203125" style="20" customWidth="1"/>
    <col min="35" max="16384" width="19.33203125" style="20"/>
  </cols>
  <sheetData>
    <row r="1" spans="5:40" ht="7.5" customHeight="1"/>
    <row r="2" spans="5:40" s="15" customFormat="1" ht="12.75" customHeight="1">
      <c r="K2" s="136"/>
      <c r="L2" s="136"/>
      <c r="M2" s="136"/>
      <c r="N2" s="136"/>
      <c r="O2" s="136"/>
      <c r="P2" s="136"/>
      <c r="Q2" s="136"/>
      <c r="R2" s="136"/>
      <c r="S2" s="136"/>
      <c r="T2" s="136"/>
      <c r="U2" s="136"/>
      <c r="V2" s="136"/>
      <c r="W2" s="136"/>
      <c r="X2" s="137"/>
      <c r="Y2" s="222" t="s">
        <v>22</v>
      </c>
      <c r="Z2" s="49"/>
      <c r="AA2" s="49"/>
      <c r="AB2" s="50"/>
      <c r="AC2" s="49"/>
    </row>
    <row r="3" spans="5:40" s="15" customFormat="1" ht="51.75" customHeight="1">
      <c r="E3" s="192" t="s">
        <v>3</v>
      </c>
      <c r="F3" s="193"/>
      <c r="G3" s="193"/>
      <c r="H3" s="193"/>
      <c r="I3" s="194"/>
      <c r="J3" s="16"/>
      <c r="K3" s="220" t="s">
        <v>52</v>
      </c>
      <c r="L3" s="221"/>
      <c r="M3" s="221"/>
      <c r="N3" s="225"/>
      <c r="O3" s="225"/>
      <c r="P3" s="225"/>
      <c r="Q3" s="225"/>
      <c r="R3" s="225"/>
      <c r="S3" s="225"/>
      <c r="T3" s="138" t="s">
        <v>53</v>
      </c>
      <c r="U3" s="139"/>
      <c r="V3" s="139"/>
      <c r="W3" s="139"/>
      <c r="X3" s="140"/>
      <c r="Y3" s="222"/>
      <c r="Z3" s="60"/>
      <c r="AA3" s="60"/>
      <c r="AB3" s="217"/>
      <c r="AC3" s="218"/>
      <c r="AD3" s="16"/>
      <c r="AE3" s="16"/>
      <c r="AF3" s="16"/>
      <c r="AG3" s="16"/>
      <c r="AH3" s="16"/>
    </row>
    <row r="4" spans="5:40" ht="51.75" customHeight="1">
      <c r="E4" s="17"/>
      <c r="F4" s="18"/>
      <c r="G4" s="18"/>
      <c r="H4" s="18"/>
      <c r="I4" s="18"/>
      <c r="J4" s="18"/>
      <c r="K4" s="18"/>
      <c r="L4" s="18"/>
      <c r="M4" s="18"/>
      <c r="N4" s="18"/>
      <c r="O4" s="18"/>
      <c r="P4" s="18"/>
      <c r="Q4" s="18"/>
      <c r="R4" s="18"/>
      <c r="S4" s="18"/>
      <c r="T4" s="18"/>
      <c r="U4" s="18"/>
      <c r="V4" s="18"/>
      <c r="X4" s="140"/>
      <c r="Y4" s="222"/>
      <c r="Z4" s="60"/>
      <c r="AA4" s="60"/>
    </row>
    <row r="5" spans="5:40" ht="22.5" customHeight="1">
      <c r="E5" s="21"/>
      <c r="F5" s="18"/>
      <c r="G5" s="18"/>
      <c r="H5" s="18"/>
      <c r="I5" s="195" t="s">
        <v>4</v>
      </c>
      <c r="J5" s="18"/>
      <c r="K5" s="18"/>
      <c r="L5" s="18"/>
      <c r="M5" s="18"/>
      <c r="X5" s="140"/>
      <c r="Y5" s="222"/>
      <c r="Z5" s="60"/>
      <c r="AA5" s="60"/>
    </row>
    <row r="6" spans="5:40" ht="24" customHeight="1">
      <c r="E6" s="17"/>
      <c r="F6" s="18"/>
      <c r="G6" s="18"/>
      <c r="H6" s="23"/>
      <c r="I6" s="196"/>
      <c r="J6" s="18"/>
      <c r="K6" s="18"/>
      <c r="L6" s="18"/>
      <c r="M6" s="18"/>
      <c r="S6" s="141"/>
      <c r="X6" s="142"/>
      <c r="Y6" s="222"/>
      <c r="Z6" s="60"/>
      <c r="AA6" s="60"/>
    </row>
    <row r="7" spans="5:40" ht="30" customHeight="1">
      <c r="E7" s="17"/>
      <c r="F7" s="18"/>
      <c r="G7" s="18"/>
      <c r="H7" s="24"/>
      <c r="I7" s="18"/>
      <c r="J7" s="18"/>
      <c r="K7" s="18"/>
      <c r="L7" s="18"/>
      <c r="M7" s="18"/>
      <c r="X7" s="142"/>
      <c r="Y7" s="222"/>
      <c r="Z7" s="60"/>
      <c r="AA7" s="60"/>
    </row>
    <row r="8" spans="5:40" ht="45" customHeight="1">
      <c r="E8" s="17"/>
      <c r="F8" s="213" t="s">
        <v>89</v>
      </c>
      <c r="G8" s="18"/>
      <c r="H8" s="24"/>
      <c r="I8" s="18"/>
      <c r="J8" s="18"/>
      <c r="K8" s="18"/>
      <c r="L8" s="206" t="s">
        <v>5</v>
      </c>
      <c r="M8" s="207"/>
      <c r="N8" s="18"/>
      <c r="O8" s="18"/>
      <c r="P8" s="18"/>
      <c r="Q8" s="18"/>
      <c r="R8" s="18"/>
      <c r="S8" s="206" t="s">
        <v>9</v>
      </c>
      <c r="T8" s="207"/>
      <c r="U8" s="18"/>
      <c r="V8" s="18"/>
      <c r="W8" s="18"/>
      <c r="X8" s="142"/>
      <c r="Y8" s="222"/>
      <c r="Z8" s="60"/>
      <c r="AA8" s="60"/>
      <c r="AH8" s="219"/>
      <c r="AI8" s="218"/>
      <c r="AJ8" s="19"/>
      <c r="AK8" s="19"/>
      <c r="AL8" s="19"/>
      <c r="AM8" s="19"/>
      <c r="AN8" s="19"/>
    </row>
    <row r="9" spans="5:40" ht="45" customHeight="1">
      <c r="E9" s="21"/>
      <c r="F9" s="196"/>
      <c r="G9" s="25"/>
      <c r="H9" s="24"/>
      <c r="I9" s="18"/>
      <c r="J9" s="18"/>
      <c r="K9" s="132"/>
      <c r="L9" s="204"/>
      <c r="M9" s="205"/>
      <c r="N9" s="18"/>
      <c r="O9" s="18"/>
      <c r="P9" s="18"/>
      <c r="Q9" s="18"/>
      <c r="R9" s="132"/>
      <c r="S9" s="204"/>
      <c r="T9" s="205"/>
      <c r="U9" s="143"/>
      <c r="V9" s="18"/>
      <c r="W9" s="18"/>
      <c r="X9" s="142"/>
      <c r="Y9" s="222"/>
      <c r="Z9" s="60"/>
      <c r="AA9" s="60"/>
      <c r="AH9" s="98"/>
      <c r="AI9" s="99"/>
      <c r="AJ9" s="19"/>
      <c r="AK9" s="19"/>
      <c r="AL9" s="19"/>
      <c r="AM9" s="19"/>
      <c r="AN9" s="19"/>
    </row>
    <row r="10" spans="5:40" ht="35.25" customHeight="1">
      <c r="E10" s="17"/>
      <c r="F10" s="18"/>
      <c r="G10" s="18"/>
      <c r="H10" s="24"/>
      <c r="I10" s="18"/>
      <c r="J10" s="18"/>
      <c r="K10" s="24"/>
      <c r="L10" s="18"/>
      <c r="M10" s="18"/>
      <c r="N10" s="18"/>
      <c r="O10" s="18"/>
      <c r="P10" s="18"/>
      <c r="Q10" s="18"/>
      <c r="R10" s="24"/>
      <c r="S10" s="18"/>
      <c r="T10" s="18"/>
      <c r="U10" s="18"/>
      <c r="V10" s="18"/>
      <c r="W10" s="18"/>
      <c r="X10" s="142"/>
      <c r="Y10" s="222"/>
      <c r="Z10" s="60"/>
      <c r="AA10" s="60"/>
      <c r="AH10" s="98"/>
      <c r="AI10" s="99"/>
      <c r="AJ10" s="19"/>
      <c r="AK10" s="19"/>
      <c r="AL10" s="19"/>
      <c r="AM10" s="19"/>
      <c r="AN10" s="19"/>
    </row>
    <row r="11" spans="5:40" ht="45" customHeight="1">
      <c r="E11" s="17"/>
      <c r="F11" s="18"/>
      <c r="G11" s="18"/>
      <c r="H11" s="26"/>
      <c r="I11" s="127" t="s">
        <v>2</v>
      </c>
      <c r="J11" s="133"/>
      <c r="K11" s="133"/>
      <c r="L11" s="206" t="s">
        <v>6</v>
      </c>
      <c r="M11" s="207"/>
      <c r="N11" s="18"/>
      <c r="O11" s="18"/>
      <c r="P11" s="18"/>
      <c r="Q11" s="18"/>
      <c r="R11" s="24"/>
      <c r="V11" s="18"/>
      <c r="W11" s="18"/>
      <c r="X11" s="142"/>
      <c r="Y11" s="222"/>
      <c r="Z11" s="60"/>
      <c r="AA11" s="60"/>
      <c r="AH11" s="62"/>
      <c r="AI11" s="99"/>
      <c r="AJ11" s="19"/>
      <c r="AK11" s="19"/>
      <c r="AL11" s="19"/>
      <c r="AM11" s="19"/>
      <c r="AN11" s="19"/>
    </row>
    <row r="12" spans="5:40" ht="45" customHeight="1">
      <c r="E12" s="21"/>
      <c r="F12" s="18"/>
      <c r="G12" s="18"/>
      <c r="H12" s="28"/>
      <c r="I12" s="160"/>
      <c r="J12" s="134"/>
      <c r="K12" s="135"/>
      <c r="L12" s="204"/>
      <c r="M12" s="205"/>
      <c r="N12" s="143"/>
      <c r="O12" s="18"/>
      <c r="P12" s="18"/>
      <c r="Q12" s="18"/>
      <c r="R12" s="24"/>
      <c r="V12" s="18"/>
      <c r="X12" s="142"/>
      <c r="Y12" s="222"/>
      <c r="Z12" s="60"/>
      <c r="AA12" s="60"/>
      <c r="AH12" s="61"/>
      <c r="AI12" s="60"/>
      <c r="AJ12" s="19"/>
      <c r="AK12" s="19"/>
      <c r="AL12" s="19"/>
      <c r="AM12" s="19"/>
      <c r="AN12" s="19"/>
    </row>
    <row r="13" spans="5:40" ht="45" customHeight="1">
      <c r="E13" s="21"/>
      <c r="F13" s="29"/>
      <c r="G13" s="29"/>
      <c r="H13" s="29"/>
      <c r="I13" s="29"/>
      <c r="J13" s="18"/>
      <c r="K13" s="24"/>
      <c r="L13" s="18"/>
      <c r="M13" s="129"/>
      <c r="N13" s="18"/>
      <c r="O13" s="18"/>
      <c r="P13" s="18"/>
      <c r="Q13" s="18"/>
      <c r="R13" s="24"/>
      <c r="S13" s="197" t="s">
        <v>10</v>
      </c>
      <c r="T13" s="201"/>
      <c r="X13" s="142"/>
      <c r="Y13" s="222"/>
      <c r="Z13" s="60"/>
      <c r="AA13" s="125"/>
      <c r="AI13" s="60"/>
      <c r="AJ13" s="19"/>
      <c r="AK13" s="19"/>
      <c r="AL13" s="19"/>
      <c r="AM13" s="19"/>
      <c r="AN13" s="19"/>
    </row>
    <row r="14" spans="5:40" ht="45" customHeight="1">
      <c r="E14" s="17"/>
      <c r="F14" s="214" t="s">
        <v>14</v>
      </c>
      <c r="G14" s="215"/>
      <c r="H14" s="216"/>
      <c r="I14" s="27" t="s">
        <v>15</v>
      </c>
      <c r="J14" s="24"/>
      <c r="K14" s="24"/>
      <c r="L14" s="206" t="s">
        <v>69</v>
      </c>
      <c r="M14" s="207"/>
      <c r="N14" s="18"/>
      <c r="O14" s="18"/>
      <c r="P14" s="144" t="s">
        <v>8</v>
      </c>
      <c r="Q14" s="18"/>
      <c r="R14" s="24"/>
      <c r="S14" s="202"/>
      <c r="T14" s="203"/>
      <c r="U14" s="18"/>
      <c r="V14" s="145"/>
      <c r="W14" s="144" t="s">
        <v>11</v>
      </c>
      <c r="X14" s="142"/>
      <c r="Y14" s="222"/>
      <c r="Z14" s="60"/>
      <c r="AA14" s="60"/>
      <c r="AH14" s="68"/>
      <c r="AI14" s="60"/>
      <c r="AJ14" s="19"/>
      <c r="AK14" s="19"/>
      <c r="AL14" s="19"/>
      <c r="AM14" s="19"/>
      <c r="AN14" s="19"/>
    </row>
    <row r="15" spans="5:40" ht="45" customHeight="1">
      <c r="E15" s="17"/>
      <c r="F15" s="208" t="s">
        <v>16</v>
      </c>
      <c r="G15" s="209"/>
      <c r="H15" s="210"/>
      <c r="I15" s="90">
        <f>I12</f>
        <v>0</v>
      </c>
      <c r="J15" s="24"/>
      <c r="K15" s="135"/>
      <c r="L15" s="204"/>
      <c r="M15" s="205"/>
      <c r="N15" s="146"/>
      <c r="O15" s="135"/>
      <c r="P15" s="161"/>
      <c r="Q15" s="134"/>
      <c r="R15" s="135"/>
      <c r="S15" s="204"/>
      <c r="T15" s="205"/>
      <c r="U15" s="18"/>
      <c r="V15" s="147"/>
      <c r="W15" s="160"/>
      <c r="X15" s="142"/>
      <c r="Y15" s="222"/>
      <c r="Z15" s="60"/>
      <c r="AA15" s="60"/>
      <c r="AH15" s="63"/>
      <c r="AI15" s="60"/>
      <c r="AJ15" s="19"/>
      <c r="AK15" s="19"/>
      <c r="AL15" s="19"/>
      <c r="AM15" s="19"/>
      <c r="AN15" s="19"/>
    </row>
    <row r="16" spans="5:40" ht="45" customHeight="1">
      <c r="F16" s="211" t="s">
        <v>17</v>
      </c>
      <c r="G16" s="212"/>
      <c r="H16" s="210"/>
      <c r="I16" s="90">
        <f>L9+S9</f>
        <v>0</v>
      </c>
      <c r="J16" s="24"/>
      <c r="K16" s="24"/>
      <c r="L16" s="148"/>
      <c r="M16" s="128"/>
      <c r="N16" s="18"/>
      <c r="O16" s="24"/>
      <c r="P16" s="18"/>
      <c r="Q16" s="18"/>
      <c r="R16" s="24"/>
      <c r="S16" s="18"/>
      <c r="T16" s="18"/>
      <c r="U16" s="143"/>
      <c r="V16" s="24"/>
      <c r="W16" s="18"/>
      <c r="X16" s="142"/>
      <c r="Y16" s="222"/>
      <c r="Z16" s="60"/>
      <c r="AA16" s="60"/>
      <c r="AH16" s="61"/>
      <c r="AI16" s="60"/>
      <c r="AJ16" s="19"/>
      <c r="AK16" s="19"/>
      <c r="AL16" s="19"/>
      <c r="AM16" s="19"/>
      <c r="AN16" s="19"/>
    </row>
    <row r="17" spans="4:40" ht="45" customHeight="1">
      <c r="F17" s="208" t="s">
        <v>18</v>
      </c>
      <c r="G17" s="209"/>
      <c r="H17" s="210"/>
      <c r="I17" s="90">
        <f>L18</f>
        <v>0</v>
      </c>
      <c r="J17" s="24"/>
      <c r="K17" s="24"/>
      <c r="L17" s="206" t="s">
        <v>7</v>
      </c>
      <c r="M17" s="207"/>
      <c r="N17" s="18"/>
      <c r="O17" s="26"/>
      <c r="P17" s="144" t="s">
        <v>88</v>
      </c>
      <c r="Q17" s="18"/>
      <c r="R17" s="24"/>
      <c r="S17" s="197" t="s">
        <v>70</v>
      </c>
      <c r="T17" s="198"/>
      <c r="U17" s="18"/>
      <c r="V17" s="26"/>
      <c r="W17" s="144" t="s">
        <v>12</v>
      </c>
      <c r="X17" s="142"/>
      <c r="Y17" s="222"/>
      <c r="Z17" s="60"/>
      <c r="AA17" s="60"/>
      <c r="AB17" s="66" t="str">
        <f>IF(S19=W15+W18+W22+AB24,"","⑫⑬⑭⑮値 エラー")</f>
        <v/>
      </c>
      <c r="AC17" s="60"/>
      <c r="AD17" s="19"/>
      <c r="AF17" s="19"/>
      <c r="AG17" s="19"/>
      <c r="AH17" s="64"/>
      <c r="AI17" s="60"/>
      <c r="AJ17" s="19"/>
      <c r="AL17" s="19"/>
      <c r="AM17" s="19"/>
      <c r="AN17" s="19"/>
    </row>
    <row r="18" spans="4:40" ht="45" customHeight="1">
      <c r="F18" s="211" t="s">
        <v>84</v>
      </c>
      <c r="G18" s="212"/>
      <c r="H18" s="210"/>
      <c r="I18" s="90">
        <f>P18</f>
        <v>0</v>
      </c>
      <c r="J18" s="24"/>
      <c r="K18" s="149"/>
      <c r="L18" s="204"/>
      <c r="M18" s="205"/>
      <c r="N18" s="143"/>
      <c r="O18" s="28"/>
      <c r="P18" s="150">
        <f>L15-P15</f>
        <v>0</v>
      </c>
      <c r="Q18" s="143"/>
      <c r="R18" s="24"/>
      <c r="S18" s="199"/>
      <c r="T18" s="200"/>
      <c r="U18" s="18"/>
      <c r="V18" s="132"/>
      <c r="W18" s="160"/>
      <c r="X18" s="142"/>
      <c r="Y18" s="222"/>
      <c r="Z18" s="60"/>
      <c r="AA18" s="60"/>
      <c r="AB18" s="66" t="str">
        <f>IF(S19=W15+W18+W22+AB24,"","処理委託量⑩ = 再生利用量⑫ + 熱回収量（⑬＋⑭）＋廃棄処理量⑮ ")</f>
        <v/>
      </c>
      <c r="AC18" s="60"/>
      <c r="AD18" s="19"/>
      <c r="AF18" s="19"/>
      <c r="AG18" s="19"/>
      <c r="AH18" s="65"/>
      <c r="AI18" s="60"/>
      <c r="AJ18" s="19"/>
      <c r="AL18" s="19"/>
      <c r="AM18" s="19"/>
      <c r="AN18" s="19"/>
    </row>
    <row r="19" spans="4:40" ht="45" customHeight="1">
      <c r="F19" s="211" t="s">
        <v>19</v>
      </c>
      <c r="G19" s="212"/>
      <c r="H19" s="210"/>
      <c r="I19" s="90">
        <f>L12+S15</f>
        <v>0</v>
      </c>
      <c r="J19" s="24"/>
      <c r="K19" s="26"/>
      <c r="L19" s="29"/>
      <c r="M19" s="29"/>
      <c r="N19" s="18"/>
      <c r="O19" s="18"/>
      <c r="P19" s="18"/>
      <c r="Q19" s="151"/>
      <c r="R19" s="152"/>
      <c r="S19" s="228">
        <f>I12-L9-L12-L15+P15-S9-S15</f>
        <v>0</v>
      </c>
      <c r="T19" s="229"/>
      <c r="U19" s="136"/>
      <c r="V19" s="24"/>
      <c r="W19" s="153"/>
      <c r="X19" s="142"/>
      <c r="Y19" s="222"/>
      <c r="Z19" s="60"/>
      <c r="AA19" s="60"/>
      <c r="AB19" s="60"/>
      <c r="AC19" s="19"/>
      <c r="AD19" s="19"/>
      <c r="AF19" s="19"/>
      <c r="AG19" s="19"/>
      <c r="AH19" s="66" t="str">
        <f>IF(P18+P15=L15,"","⑥値 エラー")</f>
        <v/>
      </c>
      <c r="AI19" s="60"/>
      <c r="AJ19" s="19"/>
      <c r="AL19" s="19"/>
      <c r="AM19" s="19"/>
      <c r="AN19" s="19"/>
    </row>
    <row r="20" spans="4:40" ht="45" customHeight="1">
      <c r="F20" s="208" t="s">
        <v>20</v>
      </c>
      <c r="G20" s="209"/>
      <c r="H20" s="210"/>
      <c r="I20" s="90">
        <f>S19</f>
        <v>0</v>
      </c>
      <c r="J20" s="24"/>
      <c r="K20" s="18"/>
      <c r="L20" s="18"/>
      <c r="M20" s="18"/>
      <c r="N20" s="154"/>
      <c r="O20" s="154"/>
      <c r="P20" s="154"/>
      <c r="Q20" s="155"/>
      <c r="R20" s="156"/>
      <c r="S20" s="230"/>
      <c r="T20" s="231"/>
      <c r="U20" s="134"/>
      <c r="V20" s="24"/>
      <c r="W20" s="226" t="s">
        <v>13</v>
      </c>
      <c r="X20" s="142"/>
      <c r="Y20" s="222"/>
      <c r="Z20" s="60"/>
      <c r="AA20" s="60"/>
      <c r="AB20" s="60"/>
      <c r="AC20" s="19"/>
      <c r="AD20" s="19"/>
      <c r="AF20" s="19"/>
      <c r="AG20" s="19"/>
      <c r="AH20" s="66" t="str">
        <f>IF(R19+Q20=S19,"","⑩値 エラー")</f>
        <v/>
      </c>
      <c r="AI20" s="60"/>
      <c r="AJ20" s="19"/>
      <c r="AL20" s="19"/>
      <c r="AM20" s="19"/>
      <c r="AN20" s="19"/>
    </row>
    <row r="21" spans="4:40" ht="45" customHeight="1">
      <c r="F21" s="211" t="s">
        <v>21</v>
      </c>
      <c r="G21" s="212"/>
      <c r="H21" s="210"/>
      <c r="I21" s="90">
        <f>S23</f>
        <v>0</v>
      </c>
      <c r="J21" s="24"/>
      <c r="K21" s="18"/>
      <c r="L21" s="18"/>
      <c r="M21" s="18"/>
      <c r="N21" s="18"/>
      <c r="O21" s="18"/>
      <c r="P21" s="18"/>
      <c r="Q21" s="18"/>
      <c r="R21" s="18"/>
      <c r="S21" s="18"/>
      <c r="T21" s="157"/>
      <c r="U21" s="158"/>
      <c r="V21" s="133"/>
      <c r="W21" s="227"/>
      <c r="X21" s="142"/>
      <c r="Y21" s="222"/>
      <c r="Z21" s="60"/>
      <c r="AC21" s="19"/>
      <c r="AD21" s="19"/>
      <c r="AF21" s="19"/>
      <c r="AG21" s="19"/>
    </row>
    <row r="22" spans="4:40" ht="45" customHeight="1">
      <c r="F22" s="211" t="s">
        <v>86</v>
      </c>
      <c r="G22" s="212"/>
      <c r="H22" s="210"/>
      <c r="I22" s="90">
        <f>W15</f>
        <v>0</v>
      </c>
      <c r="J22" s="24"/>
      <c r="K22" s="18"/>
      <c r="L22" s="18"/>
      <c r="M22" s="18"/>
      <c r="N22" s="18"/>
      <c r="O22" s="18"/>
      <c r="P22" s="18"/>
      <c r="Q22" s="18"/>
      <c r="R22" s="18"/>
      <c r="S22" s="206" t="s">
        <v>68</v>
      </c>
      <c r="T22" s="232"/>
      <c r="U22" s="18"/>
      <c r="V22" s="28"/>
      <c r="W22" s="160"/>
      <c r="X22" s="142"/>
      <c r="Y22" s="222"/>
      <c r="Z22" s="60"/>
      <c r="AA22" s="60"/>
      <c r="AB22" s="67"/>
      <c r="AC22" s="60"/>
      <c r="AD22" s="19"/>
      <c r="AF22" s="19"/>
      <c r="AG22" s="19"/>
      <c r="AH22" s="19"/>
    </row>
    <row r="23" spans="4:40" ht="45" customHeight="1">
      <c r="F23" s="211" t="s">
        <v>85</v>
      </c>
      <c r="G23" s="212"/>
      <c r="H23" s="210"/>
      <c r="I23" s="90">
        <f>W18</f>
        <v>0</v>
      </c>
      <c r="J23" s="24"/>
      <c r="K23" s="18"/>
      <c r="L23" s="18"/>
      <c r="M23" s="18"/>
      <c r="N23" s="18"/>
      <c r="O23" s="18"/>
      <c r="P23" s="18"/>
      <c r="Q23" s="18"/>
      <c r="R23" s="28"/>
      <c r="S23" s="204"/>
      <c r="T23" s="205"/>
      <c r="U23" s="18"/>
      <c r="V23" s="142"/>
      <c r="W23" s="142"/>
      <c r="X23" s="142"/>
      <c r="Y23" s="222"/>
      <c r="Z23" s="60"/>
      <c r="AD23" s="19"/>
      <c r="AF23" s="19"/>
      <c r="AG23" s="19"/>
      <c r="AH23" s="19"/>
    </row>
    <row r="24" spans="4:40" ht="55.5" customHeight="1">
      <c r="F24" s="211" t="s">
        <v>87</v>
      </c>
      <c r="G24" s="212"/>
      <c r="H24" s="210"/>
      <c r="I24" s="90">
        <f>W22</f>
        <v>0</v>
      </c>
      <c r="J24" s="24"/>
      <c r="K24" s="18"/>
      <c r="L24" s="18"/>
      <c r="M24" s="18"/>
      <c r="N24" s="18"/>
      <c r="O24" s="18"/>
      <c r="P24" s="18"/>
      <c r="Q24" s="18"/>
      <c r="R24" s="18"/>
      <c r="S24" s="223"/>
      <c r="T24" s="224"/>
      <c r="U24" s="18"/>
      <c r="V24" s="142"/>
      <c r="W24" s="142"/>
      <c r="X24" s="142"/>
      <c r="Y24" s="222"/>
      <c r="Z24" s="60"/>
      <c r="AD24" s="19"/>
      <c r="AF24" s="19"/>
      <c r="AG24" s="19"/>
      <c r="AH24" s="19"/>
    </row>
    <row r="25" spans="4:40" ht="12" customHeight="1">
      <c r="D25" s="57"/>
      <c r="E25" s="58"/>
      <c r="F25" s="59"/>
      <c r="G25" s="59"/>
      <c r="H25" s="59"/>
      <c r="I25" s="59"/>
      <c r="J25" s="59"/>
      <c r="K25" s="59"/>
      <c r="L25" s="59"/>
      <c r="M25" s="59"/>
      <c r="N25" s="59"/>
      <c r="O25" s="59"/>
      <c r="P25" s="59"/>
      <c r="Q25" s="59"/>
      <c r="R25" s="59"/>
      <c r="S25" s="59"/>
      <c r="T25" s="59"/>
      <c r="U25" s="59"/>
      <c r="V25" s="59"/>
      <c r="W25" s="59"/>
      <c r="X25" s="159"/>
      <c r="Y25" s="57"/>
      <c r="Z25" s="60"/>
    </row>
    <row r="26" spans="4:40" ht="18" customHeight="1">
      <c r="D26" s="45"/>
      <c r="E26" s="46"/>
      <c r="F26" s="47"/>
      <c r="G26" s="47"/>
      <c r="H26" s="47"/>
      <c r="I26" s="47"/>
      <c r="J26" s="47"/>
      <c r="K26" s="47"/>
      <c r="L26" s="47"/>
      <c r="M26" s="47"/>
      <c r="N26" s="47"/>
      <c r="O26" s="47"/>
      <c r="P26" s="47"/>
      <c r="Q26" s="47"/>
      <c r="R26" s="47"/>
      <c r="S26" s="47"/>
      <c r="T26" s="47"/>
      <c r="U26" s="47"/>
      <c r="V26" s="47"/>
      <c r="W26" s="47"/>
      <c r="X26" s="48"/>
      <c r="Y26" s="45"/>
      <c r="Z26" s="49"/>
    </row>
    <row r="27" spans="4:40" ht="18" customHeight="1"/>
    <row r="28" spans="4:40" ht="18" customHeight="1"/>
    <row r="29" spans="4:40" ht="18" customHeight="1"/>
    <row r="30" spans="4:40" ht="18" customHeight="1"/>
    <row r="31" spans="4:40" ht="18" customHeight="1"/>
    <row r="32" spans="4:40" ht="18" customHeight="1"/>
    <row r="33" ht="18" customHeight="1"/>
    <row r="34" ht="18" customHeight="1"/>
  </sheetData>
  <sheetProtection selectLockedCells="1"/>
  <mergeCells count="37">
    <mergeCell ref="F19:H19"/>
    <mergeCell ref="AB3:AC3"/>
    <mergeCell ref="AH8:AI8"/>
    <mergeCell ref="K3:M3"/>
    <mergeCell ref="Y2:Y24"/>
    <mergeCell ref="S24:T24"/>
    <mergeCell ref="N3:S3"/>
    <mergeCell ref="L17:M17"/>
    <mergeCell ref="W20:W21"/>
    <mergeCell ref="S23:T23"/>
    <mergeCell ref="L18:M18"/>
    <mergeCell ref="S19:T20"/>
    <mergeCell ref="S22:T22"/>
    <mergeCell ref="L15:M15"/>
    <mergeCell ref="L8:M8"/>
    <mergeCell ref="L14:M14"/>
    <mergeCell ref="F24:H24"/>
    <mergeCell ref="F20:H20"/>
    <mergeCell ref="F21:H21"/>
    <mergeCell ref="F22:H22"/>
    <mergeCell ref="F23:H23"/>
    <mergeCell ref="E3:I3"/>
    <mergeCell ref="I5:I6"/>
    <mergeCell ref="S17:T18"/>
    <mergeCell ref="S13:T14"/>
    <mergeCell ref="S15:T15"/>
    <mergeCell ref="S8:T8"/>
    <mergeCell ref="L9:M9"/>
    <mergeCell ref="S9:T9"/>
    <mergeCell ref="F15:H15"/>
    <mergeCell ref="F16:H16"/>
    <mergeCell ref="F8:F9"/>
    <mergeCell ref="F14:H14"/>
    <mergeCell ref="L11:M11"/>
    <mergeCell ref="F18:H18"/>
    <mergeCell ref="F17:H17"/>
    <mergeCell ref="L12:M12"/>
  </mergeCells>
  <phoneticPr fontId="2"/>
  <pageMargins left="0.78740157480314965" right="0.47" top="0.53" bottom="0.28000000000000003" header="0.51181102362204722" footer="0.28000000000000003"/>
  <pageSetup paperSize="9" scale="5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D1:AN34"/>
  <sheetViews>
    <sheetView showGridLines="0" view="pageBreakPreview" topLeftCell="G8" zoomScale="70" zoomScaleNormal="55" zoomScaleSheetLayoutView="70" workbookViewId="0">
      <selection activeCell="U22" sqref="U22"/>
    </sheetView>
  </sheetViews>
  <sheetFormatPr defaultColWidth="19.33203125" defaultRowHeight="21"/>
  <cols>
    <col min="1" max="2" width="19.33203125" style="20"/>
    <col min="3" max="3" width="1.21875" style="20" customWidth="1"/>
    <col min="4" max="4" width="1.88671875" style="20" customWidth="1"/>
    <col min="5" max="5" width="4.77734375" style="30" customWidth="1"/>
    <col min="6" max="6" width="21.77734375" style="22" customWidth="1"/>
    <col min="7" max="8" width="5.109375" style="22" customWidth="1"/>
    <col min="9" max="9" width="19.21875" style="22" customWidth="1"/>
    <col min="10" max="11" width="5.109375" style="22" customWidth="1"/>
    <col min="12" max="12" width="4.33203125" style="22" customWidth="1"/>
    <col min="13" max="13" width="23.6640625" style="22" customWidth="1"/>
    <col min="14" max="15" width="5.109375" style="22" customWidth="1"/>
    <col min="16" max="16" width="21.88671875" style="22" customWidth="1"/>
    <col min="17" max="18" width="5.109375" style="22" customWidth="1"/>
    <col min="19" max="19" width="10.77734375" style="22" customWidth="1"/>
    <col min="20" max="20" width="16.21875" style="22" customWidth="1"/>
    <col min="21" max="22" width="5.109375" style="22" customWidth="1"/>
    <col min="23" max="23" width="26.44140625" style="22" customWidth="1"/>
    <col min="24" max="24" width="7.21875" style="44" customWidth="1"/>
    <col min="25" max="25" width="9.77734375" style="20" customWidth="1"/>
    <col min="26" max="26" width="4.44140625" style="20" customWidth="1"/>
    <col min="27" max="27" width="7.88671875" style="20" customWidth="1"/>
    <col min="28" max="28" width="50.44140625" style="20" customWidth="1"/>
    <col min="29" max="29" width="29.88671875" style="20" customWidth="1"/>
    <col min="30" max="30" width="3.88671875" style="20" customWidth="1"/>
    <col min="31" max="31" width="14.6640625" style="20" customWidth="1"/>
    <col min="32" max="32" width="20.77734375" style="20" customWidth="1"/>
    <col min="33" max="33" width="18.77734375" style="20" customWidth="1"/>
    <col min="34" max="34" width="22.33203125" style="20" customWidth="1"/>
    <col min="35" max="16384" width="19.33203125" style="20"/>
  </cols>
  <sheetData>
    <row r="1" spans="5:40" ht="7.5" customHeight="1"/>
    <row r="2" spans="5:40" s="15" customFormat="1" ht="12.75" customHeight="1">
      <c r="K2" s="136"/>
      <c r="L2" s="136"/>
      <c r="M2" s="136"/>
      <c r="N2" s="136"/>
      <c r="O2" s="136"/>
      <c r="P2" s="136"/>
      <c r="Q2" s="136"/>
      <c r="R2" s="136"/>
      <c r="S2" s="136"/>
      <c r="T2" s="136"/>
      <c r="U2" s="136"/>
      <c r="V2" s="136"/>
      <c r="W2" s="136"/>
      <c r="X2" s="137"/>
      <c r="Y2" s="222" t="s">
        <v>22</v>
      </c>
      <c r="Z2" s="49"/>
      <c r="AA2" s="49"/>
      <c r="AB2" s="50"/>
      <c r="AC2" s="49"/>
    </row>
    <row r="3" spans="5:40" s="15" customFormat="1" ht="51.75" customHeight="1">
      <c r="E3" s="192" t="s">
        <v>3</v>
      </c>
      <c r="F3" s="193"/>
      <c r="G3" s="193"/>
      <c r="H3" s="193"/>
      <c r="I3" s="194"/>
      <c r="J3" s="16"/>
      <c r="K3" s="220" t="s">
        <v>52</v>
      </c>
      <c r="L3" s="221"/>
      <c r="M3" s="221"/>
      <c r="N3" s="225"/>
      <c r="O3" s="225"/>
      <c r="P3" s="225"/>
      <c r="Q3" s="225"/>
      <c r="R3" s="225"/>
      <c r="S3" s="225"/>
      <c r="T3" s="138" t="s">
        <v>53</v>
      </c>
      <c r="U3" s="139"/>
      <c r="V3" s="139"/>
      <c r="W3" s="139"/>
      <c r="X3" s="140"/>
      <c r="Y3" s="222"/>
      <c r="Z3" s="60"/>
      <c r="AA3" s="60"/>
      <c r="AB3" s="217"/>
      <c r="AC3" s="218"/>
      <c r="AD3" s="16"/>
      <c r="AE3" s="16"/>
      <c r="AF3" s="16"/>
      <c r="AG3" s="16"/>
      <c r="AH3" s="16"/>
    </row>
    <row r="4" spans="5:40" ht="51.75" customHeight="1">
      <c r="E4" s="17"/>
      <c r="F4" s="18"/>
      <c r="G4" s="18"/>
      <c r="H4" s="18"/>
      <c r="I4" s="18"/>
      <c r="J4" s="18"/>
      <c r="K4" s="18"/>
      <c r="L4" s="18"/>
      <c r="M4" s="18"/>
      <c r="N4" s="18"/>
      <c r="O4" s="18"/>
      <c r="P4" s="18"/>
      <c r="Q4" s="18"/>
      <c r="R4" s="18"/>
      <c r="S4" s="18"/>
      <c r="T4" s="18"/>
      <c r="U4" s="18"/>
      <c r="V4" s="18"/>
      <c r="X4" s="140"/>
      <c r="Y4" s="222"/>
      <c r="Z4" s="60"/>
      <c r="AA4" s="60"/>
    </row>
    <row r="5" spans="5:40" ht="22.5" customHeight="1">
      <c r="E5" s="21"/>
      <c r="F5" s="18"/>
      <c r="G5" s="18"/>
      <c r="H5" s="18"/>
      <c r="I5" s="195" t="s">
        <v>4</v>
      </c>
      <c r="J5" s="18"/>
      <c r="K5" s="18"/>
      <c r="L5" s="18"/>
      <c r="M5" s="18"/>
      <c r="X5" s="140"/>
      <c r="Y5" s="222"/>
      <c r="Z5" s="60"/>
      <c r="AA5" s="60"/>
    </row>
    <row r="6" spans="5:40" ht="24" customHeight="1">
      <c r="E6" s="17"/>
      <c r="F6" s="18"/>
      <c r="G6" s="18"/>
      <c r="H6" s="23"/>
      <c r="I6" s="196"/>
      <c r="J6" s="18"/>
      <c r="K6" s="18"/>
      <c r="L6" s="18"/>
      <c r="M6" s="18"/>
      <c r="S6" s="141"/>
      <c r="X6" s="142"/>
      <c r="Y6" s="222"/>
      <c r="Z6" s="60"/>
      <c r="AA6" s="60"/>
    </row>
    <row r="7" spans="5:40" ht="30" customHeight="1">
      <c r="E7" s="17"/>
      <c r="F7" s="18"/>
      <c r="G7" s="18"/>
      <c r="H7" s="24"/>
      <c r="I7" s="18"/>
      <c r="J7" s="18"/>
      <c r="K7" s="18"/>
      <c r="L7" s="18"/>
      <c r="M7" s="18"/>
      <c r="X7" s="142"/>
      <c r="Y7" s="222"/>
      <c r="Z7" s="60"/>
      <c r="AA7" s="60"/>
    </row>
    <row r="8" spans="5:40" ht="45" customHeight="1">
      <c r="E8" s="17"/>
      <c r="F8" s="213" t="s">
        <v>89</v>
      </c>
      <c r="G8" s="18"/>
      <c r="H8" s="24"/>
      <c r="I8" s="18"/>
      <c r="J8" s="18"/>
      <c r="K8" s="18"/>
      <c r="L8" s="206" t="s">
        <v>5</v>
      </c>
      <c r="M8" s="207"/>
      <c r="N8" s="18"/>
      <c r="O8" s="18"/>
      <c r="P8" s="18"/>
      <c r="Q8" s="18"/>
      <c r="R8" s="18"/>
      <c r="S8" s="206" t="s">
        <v>9</v>
      </c>
      <c r="T8" s="207"/>
      <c r="U8" s="18"/>
      <c r="V8" s="18"/>
      <c r="W8" s="18"/>
      <c r="X8" s="142"/>
      <c r="Y8" s="222"/>
      <c r="Z8" s="60"/>
      <c r="AA8" s="60"/>
      <c r="AH8" s="219"/>
      <c r="AI8" s="218"/>
      <c r="AJ8" s="19"/>
      <c r="AK8" s="19"/>
      <c r="AL8" s="19"/>
      <c r="AM8" s="19"/>
      <c r="AN8" s="19"/>
    </row>
    <row r="9" spans="5:40" ht="45" customHeight="1">
      <c r="E9" s="21"/>
      <c r="F9" s="196"/>
      <c r="G9" s="25"/>
      <c r="H9" s="24"/>
      <c r="I9" s="18"/>
      <c r="J9" s="18"/>
      <c r="K9" s="132"/>
      <c r="L9" s="204"/>
      <c r="M9" s="205"/>
      <c r="N9" s="18"/>
      <c r="O9" s="18"/>
      <c r="P9" s="18"/>
      <c r="Q9" s="18"/>
      <c r="R9" s="132"/>
      <c r="S9" s="204"/>
      <c r="T9" s="205"/>
      <c r="U9" s="143"/>
      <c r="V9" s="18"/>
      <c r="W9" s="18"/>
      <c r="X9" s="142"/>
      <c r="Y9" s="222"/>
      <c r="Z9" s="60"/>
      <c r="AA9" s="60"/>
      <c r="AH9" s="98"/>
      <c r="AI9" s="99"/>
      <c r="AJ9" s="19"/>
      <c r="AK9" s="19"/>
      <c r="AL9" s="19"/>
      <c r="AM9" s="19"/>
      <c r="AN9" s="19"/>
    </row>
    <row r="10" spans="5:40" ht="35.25" customHeight="1">
      <c r="E10" s="17"/>
      <c r="F10" s="18"/>
      <c r="G10" s="18"/>
      <c r="H10" s="24"/>
      <c r="I10" s="18"/>
      <c r="J10" s="18"/>
      <c r="K10" s="24"/>
      <c r="L10" s="18"/>
      <c r="M10" s="18"/>
      <c r="N10" s="18"/>
      <c r="O10" s="18"/>
      <c r="P10" s="18"/>
      <c r="Q10" s="18"/>
      <c r="R10" s="24"/>
      <c r="S10" s="18"/>
      <c r="T10" s="18"/>
      <c r="U10" s="18"/>
      <c r="V10" s="18"/>
      <c r="W10" s="18"/>
      <c r="X10" s="142"/>
      <c r="Y10" s="222"/>
      <c r="Z10" s="60"/>
      <c r="AA10" s="60"/>
      <c r="AH10" s="98"/>
      <c r="AI10" s="99"/>
      <c r="AJ10" s="19"/>
      <c r="AK10" s="19"/>
      <c r="AL10" s="19"/>
      <c r="AM10" s="19"/>
      <c r="AN10" s="19"/>
    </row>
    <row r="11" spans="5:40" ht="45" customHeight="1">
      <c r="E11" s="17"/>
      <c r="F11" s="18"/>
      <c r="G11" s="18"/>
      <c r="H11" s="26"/>
      <c r="I11" s="127" t="s">
        <v>2</v>
      </c>
      <c r="J11" s="133"/>
      <c r="K11" s="133"/>
      <c r="L11" s="206" t="s">
        <v>6</v>
      </c>
      <c r="M11" s="207"/>
      <c r="N11" s="18"/>
      <c r="O11" s="18"/>
      <c r="P11" s="18"/>
      <c r="Q11" s="18"/>
      <c r="R11" s="24"/>
      <c r="V11" s="18"/>
      <c r="W11" s="18"/>
      <c r="X11" s="142"/>
      <c r="Y11" s="222"/>
      <c r="Z11" s="60"/>
      <c r="AA11" s="60"/>
      <c r="AH11" s="62"/>
      <c r="AI11" s="99"/>
      <c r="AJ11" s="19"/>
      <c r="AK11" s="19"/>
      <c r="AL11" s="19"/>
      <c r="AM11" s="19"/>
      <c r="AN11" s="19"/>
    </row>
    <row r="12" spans="5:40" ht="45" customHeight="1">
      <c r="E12" s="21"/>
      <c r="F12" s="18"/>
      <c r="G12" s="18"/>
      <c r="H12" s="28"/>
      <c r="I12" s="160"/>
      <c r="J12" s="134"/>
      <c r="K12" s="135"/>
      <c r="L12" s="204"/>
      <c r="M12" s="205"/>
      <c r="N12" s="143"/>
      <c r="O12" s="18"/>
      <c r="P12" s="18"/>
      <c r="Q12" s="18"/>
      <c r="R12" s="24"/>
      <c r="V12" s="18"/>
      <c r="X12" s="142"/>
      <c r="Y12" s="222"/>
      <c r="Z12" s="60"/>
      <c r="AA12" s="60"/>
      <c r="AH12" s="61"/>
      <c r="AI12" s="60"/>
      <c r="AJ12" s="19"/>
      <c r="AK12" s="19"/>
      <c r="AL12" s="19"/>
      <c r="AM12" s="19"/>
      <c r="AN12" s="19"/>
    </row>
    <row r="13" spans="5:40" ht="45" customHeight="1">
      <c r="E13" s="21"/>
      <c r="F13" s="29"/>
      <c r="G13" s="29"/>
      <c r="H13" s="29"/>
      <c r="I13" s="29"/>
      <c r="J13" s="18"/>
      <c r="K13" s="24"/>
      <c r="L13" s="18"/>
      <c r="M13" s="129"/>
      <c r="N13" s="18"/>
      <c r="O13" s="18"/>
      <c r="P13" s="18"/>
      <c r="Q13" s="18"/>
      <c r="R13" s="24"/>
      <c r="S13" s="197" t="s">
        <v>10</v>
      </c>
      <c r="T13" s="201"/>
      <c r="X13" s="142"/>
      <c r="Y13" s="222"/>
      <c r="Z13" s="60"/>
      <c r="AA13" s="125"/>
      <c r="AI13" s="60"/>
      <c r="AJ13" s="19"/>
      <c r="AK13" s="19"/>
      <c r="AL13" s="19"/>
      <c r="AM13" s="19"/>
      <c r="AN13" s="19"/>
    </row>
    <row r="14" spans="5:40" ht="45" customHeight="1">
      <c r="E14" s="17"/>
      <c r="F14" s="214" t="s">
        <v>14</v>
      </c>
      <c r="G14" s="215"/>
      <c r="H14" s="216"/>
      <c r="I14" s="27" t="s">
        <v>15</v>
      </c>
      <c r="J14" s="24"/>
      <c r="K14" s="24"/>
      <c r="L14" s="206" t="s">
        <v>69</v>
      </c>
      <c r="M14" s="207"/>
      <c r="N14" s="18"/>
      <c r="O14" s="18"/>
      <c r="P14" s="144" t="s">
        <v>8</v>
      </c>
      <c r="Q14" s="18"/>
      <c r="R14" s="24"/>
      <c r="S14" s="202"/>
      <c r="T14" s="203"/>
      <c r="U14" s="18"/>
      <c r="V14" s="145"/>
      <c r="W14" s="144" t="s">
        <v>11</v>
      </c>
      <c r="X14" s="142"/>
      <c r="Y14" s="222"/>
      <c r="Z14" s="60"/>
      <c r="AA14" s="60"/>
      <c r="AH14" s="68"/>
      <c r="AI14" s="60"/>
      <c r="AJ14" s="19"/>
      <c r="AK14" s="19"/>
      <c r="AL14" s="19"/>
      <c r="AM14" s="19"/>
      <c r="AN14" s="19"/>
    </row>
    <row r="15" spans="5:40" ht="45" customHeight="1">
      <c r="E15" s="17"/>
      <c r="F15" s="208" t="s">
        <v>16</v>
      </c>
      <c r="G15" s="209"/>
      <c r="H15" s="210"/>
      <c r="I15" s="90">
        <f>I12</f>
        <v>0</v>
      </c>
      <c r="J15" s="24"/>
      <c r="K15" s="135"/>
      <c r="L15" s="204"/>
      <c r="M15" s="205"/>
      <c r="N15" s="146"/>
      <c r="O15" s="135"/>
      <c r="P15" s="161"/>
      <c r="Q15" s="134"/>
      <c r="R15" s="135"/>
      <c r="S15" s="204"/>
      <c r="T15" s="205"/>
      <c r="U15" s="18"/>
      <c r="V15" s="147"/>
      <c r="W15" s="160"/>
      <c r="X15" s="142"/>
      <c r="Y15" s="222"/>
      <c r="Z15" s="60"/>
      <c r="AA15" s="60"/>
      <c r="AH15" s="63"/>
      <c r="AI15" s="60"/>
      <c r="AJ15" s="19"/>
      <c r="AK15" s="19"/>
      <c r="AL15" s="19"/>
      <c r="AM15" s="19"/>
      <c r="AN15" s="19"/>
    </row>
    <row r="16" spans="5:40" ht="45" customHeight="1">
      <c r="F16" s="211" t="s">
        <v>17</v>
      </c>
      <c r="G16" s="212"/>
      <c r="H16" s="210"/>
      <c r="I16" s="90">
        <f>L9+S9</f>
        <v>0</v>
      </c>
      <c r="J16" s="24"/>
      <c r="K16" s="24"/>
      <c r="L16" s="148"/>
      <c r="M16" s="128"/>
      <c r="N16" s="18"/>
      <c r="O16" s="24"/>
      <c r="P16" s="18"/>
      <c r="Q16" s="18"/>
      <c r="R16" s="24"/>
      <c r="S16" s="18"/>
      <c r="T16" s="18"/>
      <c r="U16" s="143"/>
      <c r="V16" s="24"/>
      <c r="W16" s="18"/>
      <c r="X16" s="142"/>
      <c r="Y16" s="222"/>
      <c r="Z16" s="60"/>
      <c r="AA16" s="60"/>
      <c r="AH16" s="61"/>
      <c r="AI16" s="60"/>
      <c r="AJ16" s="19"/>
      <c r="AK16" s="19"/>
      <c r="AL16" s="19"/>
      <c r="AM16" s="19"/>
      <c r="AN16" s="19"/>
    </row>
    <row r="17" spans="4:40" ht="45" customHeight="1">
      <c r="F17" s="208" t="s">
        <v>18</v>
      </c>
      <c r="G17" s="209"/>
      <c r="H17" s="210"/>
      <c r="I17" s="90">
        <f>L18</f>
        <v>0</v>
      </c>
      <c r="J17" s="24"/>
      <c r="K17" s="24"/>
      <c r="L17" s="206" t="s">
        <v>7</v>
      </c>
      <c r="M17" s="207"/>
      <c r="N17" s="18"/>
      <c r="O17" s="26"/>
      <c r="P17" s="144" t="s">
        <v>88</v>
      </c>
      <c r="Q17" s="18"/>
      <c r="R17" s="24"/>
      <c r="S17" s="197" t="s">
        <v>70</v>
      </c>
      <c r="T17" s="198"/>
      <c r="U17" s="18"/>
      <c r="V17" s="26"/>
      <c r="W17" s="144" t="s">
        <v>12</v>
      </c>
      <c r="X17" s="142"/>
      <c r="Y17" s="222"/>
      <c r="Z17" s="60"/>
      <c r="AA17" s="60"/>
      <c r="AB17" s="66" t="str">
        <f>IF(S19=W15+W18+W22+AB24,"","⑫⑬⑭⑮値 エラー")</f>
        <v/>
      </c>
      <c r="AC17" s="60"/>
      <c r="AD17" s="19"/>
      <c r="AF17" s="19"/>
      <c r="AG17" s="19"/>
      <c r="AH17" s="64"/>
      <c r="AI17" s="60"/>
      <c r="AJ17" s="19"/>
      <c r="AL17" s="19"/>
      <c r="AM17" s="19"/>
      <c r="AN17" s="19"/>
    </row>
    <row r="18" spans="4:40" ht="45" customHeight="1">
      <c r="F18" s="211" t="s">
        <v>84</v>
      </c>
      <c r="G18" s="212"/>
      <c r="H18" s="210"/>
      <c r="I18" s="90">
        <f>P18</f>
        <v>0</v>
      </c>
      <c r="J18" s="24"/>
      <c r="K18" s="149"/>
      <c r="L18" s="204"/>
      <c r="M18" s="205"/>
      <c r="N18" s="143"/>
      <c r="O18" s="28"/>
      <c r="P18" s="150">
        <f>L15-P15</f>
        <v>0</v>
      </c>
      <c r="Q18" s="143"/>
      <c r="R18" s="24"/>
      <c r="S18" s="199"/>
      <c r="T18" s="200"/>
      <c r="U18" s="18"/>
      <c r="V18" s="132"/>
      <c r="W18" s="160"/>
      <c r="X18" s="142"/>
      <c r="Y18" s="222"/>
      <c r="Z18" s="60"/>
      <c r="AA18" s="60"/>
      <c r="AB18" s="66" t="str">
        <f>IF(S19=W15+W18+W22+AB24,"","処理委託量⑩ = 再生利用量⑫ + 熱回収量（⑬＋⑭）＋廃棄処理量⑮ ")</f>
        <v/>
      </c>
      <c r="AC18" s="60"/>
      <c r="AD18" s="19"/>
      <c r="AF18" s="19"/>
      <c r="AG18" s="19"/>
      <c r="AH18" s="65"/>
      <c r="AI18" s="60"/>
      <c r="AJ18" s="19"/>
      <c r="AL18" s="19"/>
      <c r="AM18" s="19"/>
      <c r="AN18" s="19"/>
    </row>
    <row r="19" spans="4:40" ht="45" customHeight="1">
      <c r="F19" s="211" t="s">
        <v>19</v>
      </c>
      <c r="G19" s="212"/>
      <c r="H19" s="210"/>
      <c r="I19" s="90">
        <f>L12+S15</f>
        <v>0</v>
      </c>
      <c r="J19" s="24"/>
      <c r="K19" s="26"/>
      <c r="L19" s="29"/>
      <c r="M19" s="29"/>
      <c r="N19" s="18"/>
      <c r="O19" s="18"/>
      <c r="P19" s="18"/>
      <c r="Q19" s="151"/>
      <c r="R19" s="152"/>
      <c r="S19" s="228">
        <f>I12-L9-L12-L15+P15-S9-S15</f>
        <v>0</v>
      </c>
      <c r="T19" s="229"/>
      <c r="U19" s="136"/>
      <c r="V19" s="24"/>
      <c r="W19" s="153"/>
      <c r="X19" s="142"/>
      <c r="Y19" s="222"/>
      <c r="Z19" s="60"/>
      <c r="AA19" s="60"/>
      <c r="AB19" s="60"/>
      <c r="AC19" s="19"/>
      <c r="AD19" s="19"/>
      <c r="AF19" s="19"/>
      <c r="AG19" s="19"/>
      <c r="AH19" s="66" t="str">
        <f>IF(P18+P15=L15,"","⑥値 エラー")</f>
        <v/>
      </c>
      <c r="AI19" s="60"/>
      <c r="AJ19" s="19"/>
      <c r="AL19" s="19"/>
      <c r="AM19" s="19"/>
      <c r="AN19" s="19"/>
    </row>
    <row r="20" spans="4:40" ht="45" customHeight="1">
      <c r="F20" s="208" t="s">
        <v>20</v>
      </c>
      <c r="G20" s="209"/>
      <c r="H20" s="210"/>
      <c r="I20" s="90">
        <f>S19</f>
        <v>0</v>
      </c>
      <c r="J20" s="24"/>
      <c r="K20" s="18"/>
      <c r="L20" s="18"/>
      <c r="M20" s="18"/>
      <c r="N20" s="154"/>
      <c r="O20" s="154"/>
      <c r="P20" s="154"/>
      <c r="Q20" s="155"/>
      <c r="R20" s="156"/>
      <c r="S20" s="230"/>
      <c r="T20" s="231"/>
      <c r="U20" s="134"/>
      <c r="V20" s="24"/>
      <c r="W20" s="226" t="s">
        <v>13</v>
      </c>
      <c r="X20" s="142"/>
      <c r="Y20" s="222"/>
      <c r="Z20" s="60"/>
      <c r="AA20" s="60"/>
      <c r="AB20" s="60"/>
      <c r="AC20" s="19"/>
      <c r="AD20" s="19"/>
      <c r="AF20" s="19"/>
      <c r="AG20" s="19"/>
      <c r="AH20" s="66" t="str">
        <f>IF(R19+Q20=S19,"","⑩値 エラー")</f>
        <v/>
      </c>
      <c r="AI20" s="60"/>
      <c r="AJ20" s="19"/>
      <c r="AL20" s="19"/>
      <c r="AM20" s="19"/>
      <c r="AN20" s="19"/>
    </row>
    <row r="21" spans="4:40" ht="45" customHeight="1">
      <c r="F21" s="211" t="s">
        <v>21</v>
      </c>
      <c r="G21" s="212"/>
      <c r="H21" s="210"/>
      <c r="I21" s="90">
        <f>S23</f>
        <v>0</v>
      </c>
      <c r="J21" s="24"/>
      <c r="K21" s="18"/>
      <c r="L21" s="18"/>
      <c r="M21" s="18"/>
      <c r="N21" s="18"/>
      <c r="O21" s="18"/>
      <c r="P21" s="18"/>
      <c r="Q21" s="18"/>
      <c r="R21" s="18"/>
      <c r="S21" s="18"/>
      <c r="T21" s="157"/>
      <c r="U21" s="158"/>
      <c r="V21" s="133"/>
      <c r="W21" s="227"/>
      <c r="X21" s="142"/>
      <c r="Y21" s="222"/>
      <c r="Z21" s="60"/>
      <c r="AC21" s="19"/>
      <c r="AD21" s="19"/>
      <c r="AF21" s="19"/>
      <c r="AG21" s="19"/>
    </row>
    <row r="22" spans="4:40" ht="45" customHeight="1">
      <c r="F22" s="211" t="s">
        <v>86</v>
      </c>
      <c r="G22" s="212"/>
      <c r="H22" s="210"/>
      <c r="I22" s="90">
        <f>W15</f>
        <v>0</v>
      </c>
      <c r="J22" s="24"/>
      <c r="K22" s="18"/>
      <c r="L22" s="18"/>
      <c r="M22" s="18"/>
      <c r="N22" s="18"/>
      <c r="O22" s="18"/>
      <c r="P22" s="18"/>
      <c r="Q22" s="18"/>
      <c r="R22" s="18"/>
      <c r="S22" s="206" t="s">
        <v>68</v>
      </c>
      <c r="T22" s="232"/>
      <c r="U22" s="18"/>
      <c r="V22" s="28"/>
      <c r="W22" s="160"/>
      <c r="X22" s="142"/>
      <c r="Y22" s="222"/>
      <c r="Z22" s="60"/>
      <c r="AA22" s="60"/>
      <c r="AB22" s="67"/>
      <c r="AC22" s="60"/>
      <c r="AD22" s="19"/>
      <c r="AF22" s="19"/>
      <c r="AG22" s="19"/>
      <c r="AH22" s="19"/>
    </row>
    <row r="23" spans="4:40" ht="45" customHeight="1">
      <c r="F23" s="211" t="s">
        <v>85</v>
      </c>
      <c r="G23" s="212"/>
      <c r="H23" s="210"/>
      <c r="I23" s="90">
        <f>W18</f>
        <v>0</v>
      </c>
      <c r="J23" s="24"/>
      <c r="K23" s="18"/>
      <c r="L23" s="18"/>
      <c r="M23" s="18"/>
      <c r="N23" s="18"/>
      <c r="O23" s="18"/>
      <c r="P23" s="18"/>
      <c r="Q23" s="18"/>
      <c r="R23" s="28"/>
      <c r="S23" s="204"/>
      <c r="T23" s="205"/>
      <c r="U23" s="18"/>
      <c r="V23" s="142"/>
      <c r="W23" s="142"/>
      <c r="X23" s="142"/>
      <c r="Y23" s="222"/>
      <c r="Z23" s="60"/>
      <c r="AD23" s="19"/>
      <c r="AF23" s="19"/>
      <c r="AG23" s="19"/>
      <c r="AH23" s="19"/>
    </row>
    <row r="24" spans="4:40" ht="55.5" customHeight="1">
      <c r="F24" s="211" t="s">
        <v>87</v>
      </c>
      <c r="G24" s="212"/>
      <c r="H24" s="210"/>
      <c r="I24" s="90">
        <f>W22</f>
        <v>0</v>
      </c>
      <c r="J24" s="24"/>
      <c r="K24" s="18"/>
      <c r="L24" s="18"/>
      <c r="M24" s="18"/>
      <c r="N24" s="18"/>
      <c r="O24" s="18"/>
      <c r="P24" s="18"/>
      <c r="Q24" s="18"/>
      <c r="R24" s="18"/>
      <c r="S24" s="223"/>
      <c r="T24" s="224"/>
      <c r="U24" s="18"/>
      <c r="V24" s="142"/>
      <c r="W24" s="142"/>
      <c r="X24" s="142"/>
      <c r="Y24" s="222"/>
      <c r="Z24" s="60"/>
      <c r="AD24" s="19"/>
      <c r="AF24" s="19"/>
      <c r="AG24" s="19"/>
      <c r="AH24" s="19"/>
    </row>
    <row r="25" spans="4:40" ht="12" customHeight="1">
      <c r="D25" s="57"/>
      <c r="E25" s="58"/>
      <c r="F25" s="59"/>
      <c r="G25" s="59"/>
      <c r="H25" s="59"/>
      <c r="I25" s="59"/>
      <c r="J25" s="59"/>
      <c r="K25" s="59"/>
      <c r="L25" s="59"/>
      <c r="M25" s="59"/>
      <c r="N25" s="59"/>
      <c r="O25" s="59"/>
      <c r="P25" s="59"/>
      <c r="Q25" s="59"/>
      <c r="R25" s="59"/>
      <c r="S25" s="59"/>
      <c r="T25" s="59"/>
      <c r="U25" s="59"/>
      <c r="V25" s="59"/>
      <c r="W25" s="59"/>
      <c r="X25" s="159"/>
      <c r="Y25" s="57"/>
      <c r="Z25" s="60"/>
    </row>
    <row r="26" spans="4:40" ht="18" customHeight="1">
      <c r="D26" s="45"/>
      <c r="E26" s="46"/>
      <c r="F26" s="47"/>
      <c r="G26" s="47"/>
      <c r="H26" s="47"/>
      <c r="I26" s="47"/>
      <c r="J26" s="47"/>
      <c r="K26" s="47"/>
      <c r="L26" s="47"/>
      <c r="M26" s="47"/>
      <c r="N26" s="47"/>
      <c r="O26" s="47"/>
      <c r="P26" s="47"/>
      <c r="Q26" s="47"/>
      <c r="R26" s="47"/>
      <c r="S26" s="47"/>
      <c r="T26" s="47"/>
      <c r="U26" s="47"/>
      <c r="V26" s="47"/>
      <c r="W26" s="47"/>
      <c r="X26" s="48"/>
      <c r="Y26" s="45"/>
      <c r="Z26" s="49"/>
    </row>
    <row r="27" spans="4:40" ht="18" customHeight="1"/>
    <row r="28" spans="4:40" ht="18" customHeight="1"/>
    <row r="29" spans="4:40" ht="18" customHeight="1"/>
    <row r="30" spans="4:40" ht="18" customHeight="1"/>
    <row r="31" spans="4:40" ht="18" customHeight="1"/>
    <row r="32" spans="4:40" ht="18" customHeight="1"/>
    <row r="33" ht="18" customHeight="1"/>
    <row r="34" ht="18" customHeight="1"/>
  </sheetData>
  <sheetProtection selectLockedCells="1"/>
  <mergeCells count="37">
    <mergeCell ref="F24:H24"/>
    <mergeCell ref="S24:T24"/>
    <mergeCell ref="F19:H19"/>
    <mergeCell ref="S19:T20"/>
    <mergeCell ref="F20:H20"/>
    <mergeCell ref="L17:M17"/>
    <mergeCell ref="S17:T18"/>
    <mergeCell ref="F18:H18"/>
    <mergeCell ref="L18:M18"/>
    <mergeCell ref="F23:H23"/>
    <mergeCell ref="S23:T23"/>
    <mergeCell ref="AH8:AI8"/>
    <mergeCell ref="L9:M9"/>
    <mergeCell ref="S9:T9"/>
    <mergeCell ref="L11:M11"/>
    <mergeCell ref="L12:M12"/>
    <mergeCell ref="S13:T14"/>
    <mergeCell ref="L14:M14"/>
    <mergeCell ref="Y2:Y24"/>
    <mergeCell ref="E3:I3"/>
    <mergeCell ref="K3:M3"/>
    <mergeCell ref="N3:S3"/>
    <mergeCell ref="F14:H14"/>
    <mergeCell ref="W20:W21"/>
    <mergeCell ref="F21:H21"/>
    <mergeCell ref="F22:H22"/>
    <mergeCell ref="S22:T22"/>
    <mergeCell ref="F15:H15"/>
    <mergeCell ref="L15:M15"/>
    <mergeCell ref="S15:T15"/>
    <mergeCell ref="F16:H16"/>
    <mergeCell ref="F17:H17"/>
    <mergeCell ref="AB3:AC3"/>
    <mergeCell ref="I5:I6"/>
    <mergeCell ref="F8:F9"/>
    <mergeCell ref="L8:M8"/>
    <mergeCell ref="S8:T8"/>
  </mergeCells>
  <phoneticPr fontId="2"/>
  <pageMargins left="0.78740157480314965" right="0.47" top="0.53" bottom="0.28000000000000003" header="0.51181102362204722" footer="0.28000000000000003"/>
  <pageSetup paperSize="9" scale="5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D1:AN34"/>
  <sheetViews>
    <sheetView showGridLines="0" view="pageBreakPreview" topLeftCell="A17" zoomScale="70" zoomScaleNormal="55" zoomScaleSheetLayoutView="70" workbookViewId="0">
      <selection activeCell="W18" activeCellId="1" sqref="W15 W18"/>
    </sheetView>
  </sheetViews>
  <sheetFormatPr defaultColWidth="19.33203125" defaultRowHeight="21"/>
  <cols>
    <col min="1" max="2" width="19.33203125" style="20"/>
    <col min="3" max="3" width="1.21875" style="20" customWidth="1"/>
    <col min="4" max="4" width="1.88671875" style="20" customWidth="1"/>
    <col min="5" max="5" width="4.77734375" style="30" customWidth="1"/>
    <col min="6" max="6" width="21.77734375" style="22" customWidth="1"/>
    <col min="7" max="8" width="5.109375" style="22" customWidth="1"/>
    <col min="9" max="9" width="19.21875" style="22" customWidth="1"/>
    <col min="10" max="11" width="5.109375" style="22" customWidth="1"/>
    <col min="12" max="12" width="4.33203125" style="22" customWidth="1"/>
    <col min="13" max="13" width="23.6640625" style="22" customWidth="1"/>
    <col min="14" max="15" width="5.109375" style="22" customWidth="1"/>
    <col min="16" max="16" width="21.88671875" style="22" customWidth="1"/>
    <col min="17" max="18" width="5.109375" style="22" customWidth="1"/>
    <col min="19" max="19" width="10.77734375" style="22" customWidth="1"/>
    <col min="20" max="20" width="16.21875" style="22" customWidth="1"/>
    <col min="21" max="22" width="5.109375" style="22" customWidth="1"/>
    <col min="23" max="23" width="26.44140625" style="22" customWidth="1"/>
    <col min="24" max="24" width="7.21875" style="44" customWidth="1"/>
    <col min="25" max="25" width="9.77734375" style="20" customWidth="1"/>
    <col min="26" max="26" width="4.44140625" style="20" customWidth="1"/>
    <col min="27" max="27" width="7.88671875" style="20" customWidth="1"/>
    <col min="28" max="28" width="50.44140625" style="20" customWidth="1"/>
    <col min="29" max="29" width="29.88671875" style="20" customWidth="1"/>
    <col min="30" max="30" width="3.88671875" style="20" customWidth="1"/>
    <col min="31" max="31" width="14.6640625" style="20" customWidth="1"/>
    <col min="32" max="32" width="20.77734375" style="20" customWidth="1"/>
    <col min="33" max="33" width="18.77734375" style="20" customWidth="1"/>
    <col min="34" max="34" width="22.33203125" style="20" customWidth="1"/>
    <col min="35" max="16384" width="19.33203125" style="20"/>
  </cols>
  <sheetData>
    <row r="1" spans="5:40" ht="7.5" customHeight="1"/>
    <row r="2" spans="5:40" s="15" customFormat="1" ht="12.75" customHeight="1">
      <c r="K2" s="136"/>
      <c r="L2" s="136"/>
      <c r="M2" s="136"/>
      <c r="N2" s="136"/>
      <c r="O2" s="136"/>
      <c r="P2" s="136"/>
      <c r="Q2" s="136"/>
      <c r="R2" s="136"/>
      <c r="S2" s="136"/>
      <c r="T2" s="136"/>
      <c r="U2" s="136"/>
      <c r="V2" s="136"/>
      <c r="W2" s="136"/>
      <c r="X2" s="137"/>
      <c r="Y2" s="222" t="s">
        <v>22</v>
      </c>
      <c r="Z2" s="49"/>
      <c r="AA2" s="49"/>
      <c r="AB2" s="50"/>
      <c r="AC2" s="49"/>
    </row>
    <row r="3" spans="5:40" s="15" customFormat="1" ht="51.75" customHeight="1">
      <c r="E3" s="192" t="s">
        <v>3</v>
      </c>
      <c r="F3" s="193"/>
      <c r="G3" s="193"/>
      <c r="H3" s="193"/>
      <c r="I3" s="194"/>
      <c r="J3" s="16"/>
      <c r="K3" s="220" t="s">
        <v>52</v>
      </c>
      <c r="L3" s="221"/>
      <c r="M3" s="221"/>
      <c r="N3" s="225"/>
      <c r="O3" s="225"/>
      <c r="P3" s="225"/>
      <c r="Q3" s="225"/>
      <c r="R3" s="225"/>
      <c r="S3" s="225"/>
      <c r="T3" s="138" t="s">
        <v>53</v>
      </c>
      <c r="U3" s="139"/>
      <c r="V3" s="139"/>
      <c r="W3" s="139"/>
      <c r="X3" s="140"/>
      <c r="Y3" s="222"/>
      <c r="Z3" s="60"/>
      <c r="AA3" s="60"/>
      <c r="AB3" s="217"/>
      <c r="AC3" s="218"/>
      <c r="AD3" s="16"/>
      <c r="AE3" s="16"/>
      <c r="AF3" s="16"/>
      <c r="AG3" s="16"/>
      <c r="AH3" s="16"/>
    </row>
    <row r="4" spans="5:40" ht="51.75" customHeight="1">
      <c r="E4" s="17"/>
      <c r="F4" s="18"/>
      <c r="G4" s="18"/>
      <c r="H4" s="18"/>
      <c r="I4" s="18"/>
      <c r="J4" s="18"/>
      <c r="K4" s="18"/>
      <c r="L4" s="18"/>
      <c r="M4" s="18"/>
      <c r="N4" s="18"/>
      <c r="O4" s="18"/>
      <c r="P4" s="18"/>
      <c r="Q4" s="18"/>
      <c r="R4" s="18"/>
      <c r="S4" s="18"/>
      <c r="T4" s="18"/>
      <c r="U4" s="18"/>
      <c r="V4" s="18"/>
      <c r="X4" s="140"/>
      <c r="Y4" s="222"/>
      <c r="Z4" s="60"/>
      <c r="AA4" s="60"/>
    </row>
    <row r="5" spans="5:40" ht="22.5" customHeight="1">
      <c r="E5" s="21"/>
      <c r="F5" s="18"/>
      <c r="G5" s="18"/>
      <c r="H5" s="18"/>
      <c r="I5" s="195" t="s">
        <v>4</v>
      </c>
      <c r="J5" s="18"/>
      <c r="K5" s="18"/>
      <c r="L5" s="18"/>
      <c r="M5" s="18"/>
      <c r="X5" s="140"/>
      <c r="Y5" s="222"/>
      <c r="Z5" s="60"/>
      <c r="AA5" s="60"/>
    </row>
    <row r="6" spans="5:40" ht="24" customHeight="1">
      <c r="E6" s="17"/>
      <c r="F6" s="18"/>
      <c r="G6" s="18"/>
      <c r="H6" s="23"/>
      <c r="I6" s="196"/>
      <c r="J6" s="18"/>
      <c r="K6" s="18"/>
      <c r="L6" s="18"/>
      <c r="M6" s="18"/>
      <c r="S6" s="141"/>
      <c r="X6" s="142"/>
      <c r="Y6" s="222"/>
      <c r="Z6" s="60"/>
      <c r="AA6" s="60"/>
    </row>
    <row r="7" spans="5:40" ht="30" customHeight="1">
      <c r="E7" s="17"/>
      <c r="F7" s="18"/>
      <c r="G7" s="18"/>
      <c r="H7" s="24"/>
      <c r="I7" s="18"/>
      <c r="J7" s="18"/>
      <c r="K7" s="18"/>
      <c r="L7" s="18"/>
      <c r="M7" s="18"/>
      <c r="X7" s="142"/>
      <c r="Y7" s="222"/>
      <c r="Z7" s="60"/>
      <c r="AA7" s="60"/>
    </row>
    <row r="8" spans="5:40" ht="45" customHeight="1">
      <c r="E8" s="17"/>
      <c r="F8" s="213" t="s">
        <v>89</v>
      </c>
      <c r="G8" s="18"/>
      <c r="H8" s="24"/>
      <c r="I8" s="18"/>
      <c r="J8" s="18"/>
      <c r="K8" s="18"/>
      <c r="L8" s="206" t="s">
        <v>5</v>
      </c>
      <c r="M8" s="207"/>
      <c r="N8" s="18"/>
      <c r="O8" s="18"/>
      <c r="P8" s="18"/>
      <c r="Q8" s="18"/>
      <c r="R8" s="18"/>
      <c r="S8" s="206" t="s">
        <v>9</v>
      </c>
      <c r="T8" s="207"/>
      <c r="U8" s="18"/>
      <c r="V8" s="18"/>
      <c r="W8" s="18"/>
      <c r="X8" s="142"/>
      <c r="Y8" s="222"/>
      <c r="Z8" s="60"/>
      <c r="AA8" s="60"/>
      <c r="AH8" s="219"/>
      <c r="AI8" s="218"/>
      <c r="AJ8" s="19"/>
      <c r="AK8" s="19"/>
      <c r="AL8" s="19"/>
      <c r="AM8" s="19"/>
      <c r="AN8" s="19"/>
    </row>
    <row r="9" spans="5:40" ht="45" customHeight="1">
      <c r="E9" s="21"/>
      <c r="F9" s="196"/>
      <c r="G9" s="25"/>
      <c r="H9" s="24"/>
      <c r="I9" s="18"/>
      <c r="J9" s="18"/>
      <c r="K9" s="132"/>
      <c r="L9" s="204"/>
      <c r="M9" s="205"/>
      <c r="N9" s="18"/>
      <c r="O9" s="18"/>
      <c r="P9" s="18"/>
      <c r="Q9" s="18"/>
      <c r="R9" s="132"/>
      <c r="S9" s="204"/>
      <c r="T9" s="205"/>
      <c r="U9" s="143"/>
      <c r="V9" s="18"/>
      <c r="W9" s="18"/>
      <c r="X9" s="142"/>
      <c r="Y9" s="222"/>
      <c r="Z9" s="60"/>
      <c r="AA9" s="60"/>
      <c r="AH9" s="98"/>
      <c r="AI9" s="99"/>
      <c r="AJ9" s="19"/>
      <c r="AK9" s="19"/>
      <c r="AL9" s="19"/>
      <c r="AM9" s="19"/>
      <c r="AN9" s="19"/>
    </row>
    <row r="10" spans="5:40" ht="35.25" customHeight="1">
      <c r="E10" s="17"/>
      <c r="F10" s="18"/>
      <c r="G10" s="18"/>
      <c r="H10" s="24"/>
      <c r="I10" s="18"/>
      <c r="J10" s="18"/>
      <c r="K10" s="24"/>
      <c r="L10" s="18"/>
      <c r="M10" s="18"/>
      <c r="N10" s="18"/>
      <c r="O10" s="18"/>
      <c r="P10" s="18"/>
      <c r="Q10" s="18"/>
      <c r="R10" s="24"/>
      <c r="S10" s="18"/>
      <c r="T10" s="18"/>
      <c r="U10" s="18"/>
      <c r="V10" s="18"/>
      <c r="W10" s="18"/>
      <c r="X10" s="142"/>
      <c r="Y10" s="222"/>
      <c r="Z10" s="60"/>
      <c r="AA10" s="60"/>
      <c r="AH10" s="98"/>
      <c r="AI10" s="99"/>
      <c r="AJ10" s="19"/>
      <c r="AK10" s="19"/>
      <c r="AL10" s="19"/>
      <c r="AM10" s="19"/>
      <c r="AN10" s="19"/>
    </row>
    <row r="11" spans="5:40" ht="45" customHeight="1">
      <c r="E11" s="17"/>
      <c r="F11" s="18"/>
      <c r="G11" s="18"/>
      <c r="H11" s="26"/>
      <c r="I11" s="127" t="s">
        <v>2</v>
      </c>
      <c r="J11" s="133"/>
      <c r="K11" s="133"/>
      <c r="L11" s="206" t="s">
        <v>6</v>
      </c>
      <c r="M11" s="207"/>
      <c r="N11" s="18"/>
      <c r="O11" s="18"/>
      <c r="P11" s="18"/>
      <c r="Q11" s="18"/>
      <c r="R11" s="24"/>
      <c r="V11" s="18"/>
      <c r="W11" s="18"/>
      <c r="X11" s="142"/>
      <c r="Y11" s="222"/>
      <c r="Z11" s="60"/>
      <c r="AA11" s="60"/>
      <c r="AH11" s="62"/>
      <c r="AI11" s="99"/>
      <c r="AJ11" s="19"/>
      <c r="AK11" s="19"/>
      <c r="AL11" s="19"/>
      <c r="AM11" s="19"/>
      <c r="AN11" s="19"/>
    </row>
    <row r="12" spans="5:40" ht="45" customHeight="1">
      <c r="E12" s="21"/>
      <c r="F12" s="18"/>
      <c r="G12" s="18"/>
      <c r="H12" s="28"/>
      <c r="I12" s="160"/>
      <c r="J12" s="134"/>
      <c r="K12" s="135"/>
      <c r="L12" s="204"/>
      <c r="M12" s="205"/>
      <c r="N12" s="143"/>
      <c r="O12" s="18"/>
      <c r="P12" s="18"/>
      <c r="Q12" s="18"/>
      <c r="R12" s="24"/>
      <c r="V12" s="18"/>
      <c r="X12" s="142"/>
      <c r="Y12" s="222"/>
      <c r="Z12" s="60"/>
      <c r="AA12" s="60"/>
      <c r="AH12" s="61"/>
      <c r="AI12" s="60"/>
      <c r="AJ12" s="19"/>
      <c r="AK12" s="19"/>
      <c r="AL12" s="19"/>
      <c r="AM12" s="19"/>
      <c r="AN12" s="19"/>
    </row>
    <row r="13" spans="5:40" ht="45" customHeight="1">
      <c r="E13" s="21"/>
      <c r="F13" s="29"/>
      <c r="G13" s="29"/>
      <c r="H13" s="29"/>
      <c r="I13" s="29"/>
      <c r="J13" s="18"/>
      <c r="K13" s="24"/>
      <c r="L13" s="18"/>
      <c r="M13" s="129"/>
      <c r="N13" s="18"/>
      <c r="O13" s="18"/>
      <c r="P13" s="18"/>
      <c r="Q13" s="18"/>
      <c r="R13" s="24"/>
      <c r="S13" s="197" t="s">
        <v>10</v>
      </c>
      <c r="T13" s="201"/>
      <c r="X13" s="142"/>
      <c r="Y13" s="222"/>
      <c r="Z13" s="60"/>
      <c r="AA13" s="125"/>
      <c r="AI13" s="60"/>
      <c r="AJ13" s="19"/>
      <c r="AK13" s="19"/>
      <c r="AL13" s="19"/>
      <c r="AM13" s="19"/>
      <c r="AN13" s="19"/>
    </row>
    <row r="14" spans="5:40" ht="45" customHeight="1">
      <c r="E14" s="17"/>
      <c r="F14" s="214" t="s">
        <v>14</v>
      </c>
      <c r="G14" s="215"/>
      <c r="H14" s="216"/>
      <c r="I14" s="27" t="s">
        <v>15</v>
      </c>
      <c r="J14" s="24"/>
      <c r="K14" s="24"/>
      <c r="L14" s="206" t="s">
        <v>69</v>
      </c>
      <c r="M14" s="207"/>
      <c r="N14" s="18"/>
      <c r="O14" s="18"/>
      <c r="P14" s="144" t="s">
        <v>8</v>
      </c>
      <c r="Q14" s="18"/>
      <c r="R14" s="24"/>
      <c r="S14" s="202"/>
      <c r="T14" s="203"/>
      <c r="U14" s="18"/>
      <c r="V14" s="145"/>
      <c r="W14" s="144" t="s">
        <v>11</v>
      </c>
      <c r="X14" s="142"/>
      <c r="Y14" s="222"/>
      <c r="Z14" s="60"/>
      <c r="AA14" s="60"/>
      <c r="AH14" s="68"/>
      <c r="AI14" s="60"/>
      <c r="AJ14" s="19"/>
      <c r="AK14" s="19"/>
      <c r="AL14" s="19"/>
      <c r="AM14" s="19"/>
      <c r="AN14" s="19"/>
    </row>
    <row r="15" spans="5:40" ht="45" customHeight="1">
      <c r="E15" s="17"/>
      <c r="F15" s="208" t="s">
        <v>16</v>
      </c>
      <c r="G15" s="209"/>
      <c r="H15" s="210"/>
      <c r="I15" s="90">
        <f>I12</f>
        <v>0</v>
      </c>
      <c r="J15" s="24"/>
      <c r="K15" s="135"/>
      <c r="L15" s="204"/>
      <c r="M15" s="205"/>
      <c r="N15" s="146"/>
      <c r="O15" s="135"/>
      <c r="P15" s="161"/>
      <c r="Q15" s="134"/>
      <c r="R15" s="135"/>
      <c r="S15" s="204"/>
      <c r="T15" s="205"/>
      <c r="U15" s="18"/>
      <c r="V15" s="147"/>
      <c r="W15" s="160"/>
      <c r="X15" s="142"/>
      <c r="Y15" s="222"/>
      <c r="Z15" s="60"/>
      <c r="AA15" s="60"/>
      <c r="AH15" s="63"/>
      <c r="AI15" s="60"/>
      <c r="AJ15" s="19"/>
      <c r="AK15" s="19"/>
      <c r="AL15" s="19"/>
      <c r="AM15" s="19"/>
      <c r="AN15" s="19"/>
    </row>
    <row r="16" spans="5:40" ht="45" customHeight="1">
      <c r="F16" s="211" t="s">
        <v>17</v>
      </c>
      <c r="G16" s="212"/>
      <c r="H16" s="210"/>
      <c r="I16" s="90">
        <f>L9+S9</f>
        <v>0</v>
      </c>
      <c r="J16" s="24"/>
      <c r="K16" s="24"/>
      <c r="L16" s="148"/>
      <c r="M16" s="128"/>
      <c r="N16" s="18"/>
      <c r="O16" s="24"/>
      <c r="P16" s="18"/>
      <c r="Q16" s="18"/>
      <c r="R16" s="24"/>
      <c r="S16" s="18"/>
      <c r="T16" s="18"/>
      <c r="U16" s="143"/>
      <c r="V16" s="24"/>
      <c r="W16" s="18"/>
      <c r="X16" s="142"/>
      <c r="Y16" s="222"/>
      <c r="Z16" s="60"/>
      <c r="AA16" s="60"/>
      <c r="AH16" s="61"/>
      <c r="AI16" s="60"/>
      <c r="AJ16" s="19"/>
      <c r="AK16" s="19"/>
      <c r="AL16" s="19"/>
      <c r="AM16" s="19"/>
      <c r="AN16" s="19"/>
    </row>
    <row r="17" spans="4:40" ht="45" customHeight="1">
      <c r="F17" s="208" t="s">
        <v>18</v>
      </c>
      <c r="G17" s="209"/>
      <c r="H17" s="210"/>
      <c r="I17" s="90">
        <f>L18</f>
        <v>0</v>
      </c>
      <c r="J17" s="24"/>
      <c r="K17" s="24"/>
      <c r="L17" s="206" t="s">
        <v>7</v>
      </c>
      <c r="M17" s="207"/>
      <c r="N17" s="18"/>
      <c r="O17" s="26"/>
      <c r="P17" s="144" t="s">
        <v>88</v>
      </c>
      <c r="Q17" s="18"/>
      <c r="R17" s="24"/>
      <c r="S17" s="197" t="s">
        <v>70</v>
      </c>
      <c r="T17" s="198"/>
      <c r="U17" s="18"/>
      <c r="V17" s="26"/>
      <c r="W17" s="144" t="s">
        <v>12</v>
      </c>
      <c r="X17" s="142"/>
      <c r="Y17" s="222"/>
      <c r="Z17" s="60"/>
      <c r="AA17" s="60"/>
      <c r="AB17" s="66" t="str">
        <f>IF(S19=W15+W18+W22+AB24,"","⑫⑬⑭⑮値 エラー")</f>
        <v/>
      </c>
      <c r="AC17" s="60"/>
      <c r="AD17" s="19"/>
      <c r="AF17" s="19"/>
      <c r="AG17" s="19"/>
      <c r="AH17" s="64"/>
      <c r="AI17" s="60"/>
      <c r="AJ17" s="19"/>
      <c r="AL17" s="19"/>
      <c r="AM17" s="19"/>
      <c r="AN17" s="19"/>
    </row>
    <row r="18" spans="4:40" ht="45" customHeight="1">
      <c r="F18" s="211" t="s">
        <v>84</v>
      </c>
      <c r="G18" s="212"/>
      <c r="H18" s="210"/>
      <c r="I18" s="90">
        <f>P18</f>
        <v>0</v>
      </c>
      <c r="J18" s="24"/>
      <c r="K18" s="149"/>
      <c r="L18" s="204"/>
      <c r="M18" s="205"/>
      <c r="N18" s="143"/>
      <c r="O18" s="28"/>
      <c r="P18" s="150">
        <f>L15-P15</f>
        <v>0</v>
      </c>
      <c r="Q18" s="143"/>
      <c r="R18" s="24"/>
      <c r="S18" s="199"/>
      <c r="T18" s="200"/>
      <c r="U18" s="18"/>
      <c r="V18" s="132"/>
      <c r="W18" s="160"/>
      <c r="X18" s="142"/>
      <c r="Y18" s="222"/>
      <c r="Z18" s="60"/>
      <c r="AA18" s="60"/>
      <c r="AB18" s="66" t="str">
        <f>IF(S19=W15+W18+W22+AB24,"","処理委託量⑩ = 再生利用量⑫ + 熱回収量（⑬＋⑭）＋廃棄処理量⑮ ")</f>
        <v/>
      </c>
      <c r="AC18" s="60"/>
      <c r="AD18" s="19"/>
      <c r="AF18" s="19"/>
      <c r="AG18" s="19"/>
      <c r="AH18" s="65"/>
      <c r="AI18" s="60"/>
      <c r="AJ18" s="19"/>
      <c r="AL18" s="19"/>
      <c r="AM18" s="19"/>
      <c r="AN18" s="19"/>
    </row>
    <row r="19" spans="4:40" ht="45" customHeight="1">
      <c r="F19" s="211" t="s">
        <v>19</v>
      </c>
      <c r="G19" s="212"/>
      <c r="H19" s="210"/>
      <c r="I19" s="90">
        <f>L12+S15</f>
        <v>0</v>
      </c>
      <c r="J19" s="24"/>
      <c r="K19" s="26"/>
      <c r="L19" s="29"/>
      <c r="M19" s="29"/>
      <c r="N19" s="18"/>
      <c r="O19" s="18"/>
      <c r="P19" s="18"/>
      <c r="Q19" s="151"/>
      <c r="R19" s="152"/>
      <c r="S19" s="228">
        <f>I12-L9-L12-L15+P15-S9-S15</f>
        <v>0</v>
      </c>
      <c r="T19" s="229"/>
      <c r="U19" s="136"/>
      <c r="V19" s="24"/>
      <c r="W19" s="153"/>
      <c r="X19" s="142"/>
      <c r="Y19" s="222"/>
      <c r="Z19" s="60"/>
      <c r="AA19" s="60"/>
      <c r="AB19" s="60"/>
      <c r="AC19" s="19"/>
      <c r="AD19" s="19"/>
      <c r="AF19" s="19"/>
      <c r="AG19" s="19"/>
      <c r="AH19" s="66" t="str">
        <f>IF(P18+P15=L15,"","⑥値 エラー")</f>
        <v/>
      </c>
      <c r="AI19" s="60"/>
      <c r="AJ19" s="19"/>
      <c r="AL19" s="19"/>
      <c r="AM19" s="19"/>
      <c r="AN19" s="19"/>
    </row>
    <row r="20" spans="4:40" ht="45" customHeight="1">
      <c r="F20" s="208" t="s">
        <v>20</v>
      </c>
      <c r="G20" s="209"/>
      <c r="H20" s="210"/>
      <c r="I20" s="90">
        <f>S19</f>
        <v>0</v>
      </c>
      <c r="J20" s="24"/>
      <c r="K20" s="18"/>
      <c r="L20" s="18"/>
      <c r="M20" s="18"/>
      <c r="N20" s="154"/>
      <c r="O20" s="154"/>
      <c r="P20" s="154"/>
      <c r="Q20" s="155"/>
      <c r="R20" s="156"/>
      <c r="S20" s="230"/>
      <c r="T20" s="231"/>
      <c r="U20" s="134"/>
      <c r="V20" s="24"/>
      <c r="W20" s="226" t="s">
        <v>13</v>
      </c>
      <c r="X20" s="142"/>
      <c r="Y20" s="222"/>
      <c r="Z20" s="60"/>
      <c r="AA20" s="60"/>
      <c r="AB20" s="60"/>
      <c r="AC20" s="19"/>
      <c r="AD20" s="19"/>
      <c r="AF20" s="19"/>
      <c r="AG20" s="19"/>
      <c r="AH20" s="66" t="str">
        <f>IF(R19+Q20=S19,"","⑩値 エラー")</f>
        <v/>
      </c>
      <c r="AI20" s="60"/>
      <c r="AJ20" s="19"/>
      <c r="AL20" s="19"/>
      <c r="AM20" s="19"/>
      <c r="AN20" s="19"/>
    </row>
    <row r="21" spans="4:40" ht="45" customHeight="1">
      <c r="F21" s="211" t="s">
        <v>21</v>
      </c>
      <c r="G21" s="212"/>
      <c r="H21" s="210"/>
      <c r="I21" s="90">
        <f>S23</f>
        <v>0</v>
      </c>
      <c r="J21" s="24"/>
      <c r="K21" s="18"/>
      <c r="L21" s="18"/>
      <c r="M21" s="18"/>
      <c r="N21" s="18"/>
      <c r="O21" s="18"/>
      <c r="P21" s="18"/>
      <c r="Q21" s="18"/>
      <c r="R21" s="18"/>
      <c r="S21" s="18"/>
      <c r="T21" s="157"/>
      <c r="U21" s="158"/>
      <c r="V21" s="133"/>
      <c r="W21" s="227"/>
      <c r="X21" s="142"/>
      <c r="Y21" s="222"/>
      <c r="Z21" s="60"/>
      <c r="AC21" s="19"/>
      <c r="AD21" s="19"/>
      <c r="AF21" s="19"/>
      <c r="AG21" s="19"/>
    </row>
    <row r="22" spans="4:40" ht="45" customHeight="1">
      <c r="F22" s="211" t="s">
        <v>86</v>
      </c>
      <c r="G22" s="212"/>
      <c r="H22" s="210"/>
      <c r="I22" s="90">
        <f>W15</f>
        <v>0</v>
      </c>
      <c r="J22" s="24"/>
      <c r="K22" s="18"/>
      <c r="L22" s="18"/>
      <c r="M22" s="18"/>
      <c r="N22" s="18"/>
      <c r="O22" s="18"/>
      <c r="P22" s="18"/>
      <c r="Q22" s="18"/>
      <c r="R22" s="18"/>
      <c r="S22" s="206" t="s">
        <v>68</v>
      </c>
      <c r="T22" s="232"/>
      <c r="U22" s="18"/>
      <c r="V22" s="28"/>
      <c r="W22" s="160"/>
      <c r="X22" s="142"/>
      <c r="Y22" s="222"/>
      <c r="Z22" s="60"/>
      <c r="AA22" s="60"/>
      <c r="AB22" s="67"/>
      <c r="AC22" s="60"/>
      <c r="AD22" s="19"/>
      <c r="AF22" s="19"/>
      <c r="AG22" s="19"/>
      <c r="AH22" s="19"/>
    </row>
    <row r="23" spans="4:40" ht="45" customHeight="1">
      <c r="F23" s="211" t="s">
        <v>85</v>
      </c>
      <c r="G23" s="212"/>
      <c r="H23" s="210"/>
      <c r="I23" s="90">
        <f>W18</f>
        <v>0</v>
      </c>
      <c r="J23" s="24"/>
      <c r="K23" s="18"/>
      <c r="L23" s="18"/>
      <c r="M23" s="18"/>
      <c r="N23" s="18"/>
      <c r="O23" s="18"/>
      <c r="P23" s="18"/>
      <c r="Q23" s="18"/>
      <c r="R23" s="28"/>
      <c r="S23" s="204"/>
      <c r="T23" s="205"/>
      <c r="U23" s="18"/>
      <c r="V23" s="142"/>
      <c r="W23" s="142"/>
      <c r="X23" s="142"/>
      <c r="Y23" s="222"/>
      <c r="Z23" s="60"/>
      <c r="AD23" s="19"/>
      <c r="AF23" s="19"/>
      <c r="AG23" s="19"/>
      <c r="AH23" s="19"/>
    </row>
    <row r="24" spans="4:40" ht="55.5" customHeight="1">
      <c r="F24" s="211" t="s">
        <v>87</v>
      </c>
      <c r="G24" s="212"/>
      <c r="H24" s="210"/>
      <c r="I24" s="90">
        <f>W22</f>
        <v>0</v>
      </c>
      <c r="J24" s="24"/>
      <c r="K24" s="18"/>
      <c r="L24" s="18"/>
      <c r="M24" s="18"/>
      <c r="N24" s="18"/>
      <c r="O24" s="18"/>
      <c r="P24" s="18"/>
      <c r="Q24" s="18"/>
      <c r="R24" s="18"/>
      <c r="S24" s="223"/>
      <c r="T24" s="224"/>
      <c r="U24" s="18"/>
      <c r="V24" s="142"/>
      <c r="W24" s="142"/>
      <c r="X24" s="142"/>
      <c r="Y24" s="222"/>
      <c r="Z24" s="60"/>
      <c r="AD24" s="19"/>
      <c r="AF24" s="19"/>
      <c r="AG24" s="19"/>
      <c r="AH24" s="19"/>
    </row>
    <row r="25" spans="4:40" ht="12" customHeight="1">
      <c r="D25" s="57"/>
      <c r="E25" s="58"/>
      <c r="F25" s="59"/>
      <c r="G25" s="59"/>
      <c r="H25" s="59"/>
      <c r="I25" s="59"/>
      <c r="J25" s="59"/>
      <c r="K25" s="59"/>
      <c r="L25" s="59"/>
      <c r="M25" s="59"/>
      <c r="N25" s="59"/>
      <c r="O25" s="59"/>
      <c r="P25" s="59"/>
      <c r="Q25" s="59"/>
      <c r="R25" s="59"/>
      <c r="S25" s="59"/>
      <c r="T25" s="59"/>
      <c r="U25" s="59"/>
      <c r="V25" s="59"/>
      <c r="W25" s="59"/>
      <c r="X25" s="159"/>
      <c r="Y25" s="57"/>
      <c r="Z25" s="60"/>
    </row>
    <row r="26" spans="4:40" ht="18" customHeight="1">
      <c r="D26" s="45"/>
      <c r="E26" s="46"/>
      <c r="F26" s="47"/>
      <c r="G26" s="47"/>
      <c r="H26" s="47"/>
      <c r="I26" s="47"/>
      <c r="J26" s="47"/>
      <c r="K26" s="47"/>
      <c r="L26" s="47"/>
      <c r="M26" s="47"/>
      <c r="N26" s="47"/>
      <c r="O26" s="47"/>
      <c r="P26" s="47"/>
      <c r="Q26" s="47"/>
      <c r="R26" s="47"/>
      <c r="S26" s="47"/>
      <c r="T26" s="47"/>
      <c r="U26" s="47"/>
      <c r="V26" s="47"/>
      <c r="W26" s="47"/>
      <c r="X26" s="48"/>
      <c r="Y26" s="45"/>
      <c r="Z26" s="49"/>
    </row>
    <row r="27" spans="4:40" ht="18" customHeight="1"/>
    <row r="28" spans="4:40" ht="18" customHeight="1"/>
    <row r="29" spans="4:40" ht="18" customHeight="1"/>
    <row r="30" spans="4:40" ht="18" customHeight="1"/>
    <row r="31" spans="4:40" ht="18" customHeight="1"/>
    <row r="32" spans="4:40" ht="18" customHeight="1"/>
    <row r="33" ht="18" customHeight="1"/>
    <row r="34" ht="18" customHeight="1"/>
  </sheetData>
  <sheetProtection selectLockedCells="1"/>
  <mergeCells count="37">
    <mergeCell ref="F24:H24"/>
    <mergeCell ref="S24:T24"/>
    <mergeCell ref="F19:H19"/>
    <mergeCell ref="S19:T20"/>
    <mergeCell ref="F20:H20"/>
    <mergeCell ref="L17:M17"/>
    <mergeCell ref="S17:T18"/>
    <mergeCell ref="F18:H18"/>
    <mergeCell ref="L18:M18"/>
    <mergeCell ref="F23:H23"/>
    <mergeCell ref="S23:T23"/>
    <mergeCell ref="AH8:AI8"/>
    <mergeCell ref="L9:M9"/>
    <mergeCell ref="S9:T9"/>
    <mergeCell ref="L11:M11"/>
    <mergeCell ref="L12:M12"/>
    <mergeCell ref="S13:T14"/>
    <mergeCell ref="L14:M14"/>
    <mergeCell ref="Y2:Y24"/>
    <mergeCell ref="E3:I3"/>
    <mergeCell ref="K3:M3"/>
    <mergeCell ref="N3:S3"/>
    <mergeCell ref="F14:H14"/>
    <mergeCell ref="W20:W21"/>
    <mergeCell ref="F21:H21"/>
    <mergeCell ref="F22:H22"/>
    <mergeCell ref="S22:T22"/>
    <mergeCell ref="F15:H15"/>
    <mergeCell ref="L15:M15"/>
    <mergeCell ref="S15:T15"/>
    <mergeCell ref="F16:H16"/>
    <mergeCell ref="F17:H17"/>
    <mergeCell ref="AB3:AC3"/>
    <mergeCell ref="I5:I6"/>
    <mergeCell ref="F8:F9"/>
    <mergeCell ref="L8:M8"/>
    <mergeCell ref="S8:T8"/>
  </mergeCells>
  <phoneticPr fontId="2"/>
  <pageMargins left="0.78740157480314965" right="0.47" top="0.53" bottom="0.28000000000000003" header="0.51181102362204722" footer="0.28000000000000003"/>
  <pageSetup paperSize="9" scale="5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D1:AN34"/>
  <sheetViews>
    <sheetView showGridLines="0" view="pageBreakPreview" topLeftCell="A17" zoomScale="70" zoomScaleNormal="55" zoomScaleSheetLayoutView="70" workbookViewId="0">
      <selection activeCell="W18" activeCellId="1" sqref="W15 W18"/>
    </sheetView>
  </sheetViews>
  <sheetFormatPr defaultColWidth="19.33203125" defaultRowHeight="21"/>
  <cols>
    <col min="1" max="2" width="19.33203125" style="20"/>
    <col min="3" max="3" width="1.21875" style="20" customWidth="1"/>
    <col min="4" max="4" width="1.88671875" style="20" customWidth="1"/>
    <col min="5" max="5" width="4.77734375" style="30" customWidth="1"/>
    <col min="6" max="6" width="21.77734375" style="22" customWidth="1"/>
    <col min="7" max="8" width="5.109375" style="22" customWidth="1"/>
    <col min="9" max="9" width="19.21875" style="22" customWidth="1"/>
    <col min="10" max="11" width="5.109375" style="22" customWidth="1"/>
    <col min="12" max="12" width="4.33203125" style="22" customWidth="1"/>
    <col min="13" max="13" width="23.6640625" style="22" customWidth="1"/>
    <col min="14" max="15" width="5.109375" style="22" customWidth="1"/>
    <col min="16" max="16" width="21.88671875" style="22" customWidth="1"/>
    <col min="17" max="18" width="5.109375" style="22" customWidth="1"/>
    <col min="19" max="19" width="10.77734375" style="22" customWidth="1"/>
    <col min="20" max="20" width="16.21875" style="22" customWidth="1"/>
    <col min="21" max="22" width="5.109375" style="22" customWidth="1"/>
    <col min="23" max="23" width="26.44140625" style="22" customWidth="1"/>
    <col min="24" max="24" width="7.21875" style="44" customWidth="1"/>
    <col min="25" max="25" width="9.77734375" style="20" customWidth="1"/>
    <col min="26" max="26" width="4.44140625" style="20" customWidth="1"/>
    <col min="27" max="27" width="7.88671875" style="20" customWidth="1"/>
    <col min="28" max="28" width="50.44140625" style="20" customWidth="1"/>
    <col min="29" max="29" width="29.88671875" style="20" customWidth="1"/>
    <col min="30" max="30" width="3.88671875" style="20" customWidth="1"/>
    <col min="31" max="31" width="14.6640625" style="20" customWidth="1"/>
    <col min="32" max="32" width="20.77734375" style="20" customWidth="1"/>
    <col min="33" max="33" width="18.77734375" style="20" customWidth="1"/>
    <col min="34" max="34" width="22.33203125" style="20" customWidth="1"/>
    <col min="35" max="16384" width="19.33203125" style="20"/>
  </cols>
  <sheetData>
    <row r="1" spans="5:40" ht="7.5" customHeight="1"/>
    <row r="2" spans="5:40" s="15" customFormat="1" ht="12.75" customHeight="1">
      <c r="K2" s="136"/>
      <c r="L2" s="136"/>
      <c r="M2" s="136"/>
      <c r="N2" s="136"/>
      <c r="O2" s="136"/>
      <c r="P2" s="136"/>
      <c r="Q2" s="136"/>
      <c r="R2" s="136"/>
      <c r="S2" s="136"/>
      <c r="T2" s="136"/>
      <c r="U2" s="136"/>
      <c r="V2" s="136"/>
      <c r="W2" s="136"/>
      <c r="X2" s="137"/>
      <c r="Y2" s="222" t="s">
        <v>22</v>
      </c>
      <c r="Z2" s="49"/>
      <c r="AA2" s="49"/>
      <c r="AB2" s="50"/>
      <c r="AC2" s="49"/>
    </row>
    <row r="3" spans="5:40" s="15" customFormat="1" ht="51.75" customHeight="1">
      <c r="E3" s="192" t="s">
        <v>3</v>
      </c>
      <c r="F3" s="193"/>
      <c r="G3" s="193"/>
      <c r="H3" s="193"/>
      <c r="I3" s="194"/>
      <c r="J3" s="16"/>
      <c r="K3" s="220" t="s">
        <v>52</v>
      </c>
      <c r="L3" s="221"/>
      <c r="M3" s="221"/>
      <c r="N3" s="225"/>
      <c r="O3" s="225"/>
      <c r="P3" s="225"/>
      <c r="Q3" s="225"/>
      <c r="R3" s="225"/>
      <c r="S3" s="225"/>
      <c r="T3" s="138" t="s">
        <v>53</v>
      </c>
      <c r="U3" s="139"/>
      <c r="V3" s="139"/>
      <c r="W3" s="139"/>
      <c r="X3" s="140"/>
      <c r="Y3" s="222"/>
      <c r="Z3" s="60"/>
      <c r="AA3" s="60"/>
      <c r="AB3" s="217"/>
      <c r="AC3" s="218"/>
      <c r="AD3" s="16"/>
      <c r="AE3" s="16"/>
      <c r="AF3" s="16"/>
      <c r="AG3" s="16"/>
      <c r="AH3" s="16"/>
    </row>
    <row r="4" spans="5:40" ht="51.75" customHeight="1">
      <c r="E4" s="17"/>
      <c r="F4" s="18"/>
      <c r="G4" s="18"/>
      <c r="H4" s="18"/>
      <c r="I4" s="18"/>
      <c r="J4" s="18"/>
      <c r="K4" s="18"/>
      <c r="L4" s="18"/>
      <c r="M4" s="18"/>
      <c r="N4" s="18"/>
      <c r="O4" s="18"/>
      <c r="P4" s="18"/>
      <c r="Q4" s="18"/>
      <c r="R4" s="18"/>
      <c r="S4" s="18"/>
      <c r="T4" s="18"/>
      <c r="U4" s="18"/>
      <c r="V4" s="18"/>
      <c r="X4" s="140"/>
      <c r="Y4" s="222"/>
      <c r="Z4" s="60"/>
      <c r="AA4" s="60"/>
    </row>
    <row r="5" spans="5:40" ht="22.5" customHeight="1">
      <c r="E5" s="21"/>
      <c r="F5" s="18"/>
      <c r="G5" s="18"/>
      <c r="H5" s="18"/>
      <c r="I5" s="195" t="s">
        <v>4</v>
      </c>
      <c r="J5" s="18"/>
      <c r="K5" s="18"/>
      <c r="L5" s="18"/>
      <c r="M5" s="18"/>
      <c r="X5" s="140"/>
      <c r="Y5" s="222"/>
      <c r="Z5" s="60"/>
      <c r="AA5" s="60"/>
    </row>
    <row r="6" spans="5:40" ht="24" customHeight="1">
      <c r="E6" s="17"/>
      <c r="F6" s="18"/>
      <c r="G6" s="18"/>
      <c r="H6" s="23"/>
      <c r="I6" s="196"/>
      <c r="J6" s="18"/>
      <c r="K6" s="18"/>
      <c r="L6" s="18"/>
      <c r="M6" s="18"/>
      <c r="S6" s="141"/>
      <c r="X6" s="142"/>
      <c r="Y6" s="222"/>
      <c r="Z6" s="60"/>
      <c r="AA6" s="60"/>
    </row>
    <row r="7" spans="5:40" ht="30" customHeight="1">
      <c r="E7" s="17"/>
      <c r="F7" s="18"/>
      <c r="G7" s="18"/>
      <c r="H7" s="24"/>
      <c r="I7" s="18"/>
      <c r="J7" s="18"/>
      <c r="K7" s="18"/>
      <c r="L7" s="18"/>
      <c r="M7" s="18"/>
      <c r="X7" s="142"/>
      <c r="Y7" s="222"/>
      <c r="Z7" s="60"/>
      <c r="AA7" s="60"/>
    </row>
    <row r="8" spans="5:40" ht="45" customHeight="1">
      <c r="E8" s="17"/>
      <c r="F8" s="213" t="s">
        <v>89</v>
      </c>
      <c r="G8" s="18"/>
      <c r="H8" s="24"/>
      <c r="I8" s="18"/>
      <c r="J8" s="18"/>
      <c r="K8" s="18"/>
      <c r="L8" s="206" t="s">
        <v>5</v>
      </c>
      <c r="M8" s="207"/>
      <c r="N8" s="18"/>
      <c r="O8" s="18"/>
      <c r="P8" s="18"/>
      <c r="Q8" s="18"/>
      <c r="R8" s="18"/>
      <c r="S8" s="206" t="s">
        <v>9</v>
      </c>
      <c r="T8" s="207"/>
      <c r="U8" s="18"/>
      <c r="V8" s="18"/>
      <c r="W8" s="18"/>
      <c r="X8" s="142"/>
      <c r="Y8" s="222"/>
      <c r="Z8" s="60"/>
      <c r="AA8" s="60"/>
      <c r="AH8" s="219"/>
      <c r="AI8" s="218"/>
      <c r="AJ8" s="19"/>
      <c r="AK8" s="19"/>
      <c r="AL8" s="19"/>
      <c r="AM8" s="19"/>
      <c r="AN8" s="19"/>
    </row>
    <row r="9" spans="5:40" ht="45" customHeight="1">
      <c r="E9" s="21"/>
      <c r="F9" s="196"/>
      <c r="G9" s="25"/>
      <c r="H9" s="24"/>
      <c r="I9" s="18"/>
      <c r="J9" s="18"/>
      <c r="K9" s="132"/>
      <c r="L9" s="204"/>
      <c r="M9" s="205"/>
      <c r="N9" s="18"/>
      <c r="O9" s="18"/>
      <c r="P9" s="18"/>
      <c r="Q9" s="18"/>
      <c r="R9" s="132"/>
      <c r="S9" s="204"/>
      <c r="T9" s="205"/>
      <c r="U9" s="143"/>
      <c r="V9" s="18"/>
      <c r="W9" s="18"/>
      <c r="X9" s="142"/>
      <c r="Y9" s="222"/>
      <c r="Z9" s="60"/>
      <c r="AA9" s="60"/>
      <c r="AH9" s="98"/>
      <c r="AI9" s="99"/>
      <c r="AJ9" s="19"/>
      <c r="AK9" s="19"/>
      <c r="AL9" s="19"/>
      <c r="AM9" s="19"/>
      <c r="AN9" s="19"/>
    </row>
    <row r="10" spans="5:40" ht="35.25" customHeight="1">
      <c r="E10" s="17"/>
      <c r="F10" s="18"/>
      <c r="G10" s="18"/>
      <c r="H10" s="24"/>
      <c r="I10" s="18"/>
      <c r="J10" s="18"/>
      <c r="K10" s="24"/>
      <c r="L10" s="18"/>
      <c r="M10" s="18"/>
      <c r="N10" s="18"/>
      <c r="O10" s="18"/>
      <c r="P10" s="18"/>
      <c r="Q10" s="18"/>
      <c r="R10" s="24"/>
      <c r="S10" s="18"/>
      <c r="T10" s="18"/>
      <c r="U10" s="18"/>
      <c r="V10" s="18"/>
      <c r="W10" s="18"/>
      <c r="X10" s="142"/>
      <c r="Y10" s="222"/>
      <c r="Z10" s="60"/>
      <c r="AA10" s="60"/>
      <c r="AH10" s="98"/>
      <c r="AI10" s="99"/>
      <c r="AJ10" s="19"/>
      <c r="AK10" s="19"/>
      <c r="AL10" s="19"/>
      <c r="AM10" s="19"/>
      <c r="AN10" s="19"/>
    </row>
    <row r="11" spans="5:40" ht="45" customHeight="1">
      <c r="E11" s="17"/>
      <c r="F11" s="18"/>
      <c r="G11" s="18"/>
      <c r="H11" s="26"/>
      <c r="I11" s="127" t="s">
        <v>2</v>
      </c>
      <c r="J11" s="133"/>
      <c r="K11" s="133"/>
      <c r="L11" s="206" t="s">
        <v>6</v>
      </c>
      <c r="M11" s="207"/>
      <c r="N11" s="18"/>
      <c r="O11" s="18"/>
      <c r="P11" s="18"/>
      <c r="Q11" s="18"/>
      <c r="R11" s="24"/>
      <c r="V11" s="18"/>
      <c r="W11" s="18"/>
      <c r="X11" s="142"/>
      <c r="Y11" s="222"/>
      <c r="Z11" s="60"/>
      <c r="AA11" s="60"/>
      <c r="AH11" s="62"/>
      <c r="AI11" s="99"/>
      <c r="AJ11" s="19"/>
      <c r="AK11" s="19"/>
      <c r="AL11" s="19"/>
      <c r="AM11" s="19"/>
      <c r="AN11" s="19"/>
    </row>
    <row r="12" spans="5:40" ht="45" customHeight="1">
      <c r="E12" s="21"/>
      <c r="F12" s="18"/>
      <c r="G12" s="18"/>
      <c r="H12" s="28"/>
      <c r="I12" s="160"/>
      <c r="J12" s="134"/>
      <c r="K12" s="135"/>
      <c r="L12" s="204"/>
      <c r="M12" s="205"/>
      <c r="N12" s="143"/>
      <c r="O12" s="18"/>
      <c r="P12" s="18"/>
      <c r="Q12" s="18"/>
      <c r="R12" s="24"/>
      <c r="V12" s="18"/>
      <c r="X12" s="142"/>
      <c r="Y12" s="222"/>
      <c r="Z12" s="60"/>
      <c r="AA12" s="60"/>
      <c r="AH12" s="61"/>
      <c r="AI12" s="60"/>
      <c r="AJ12" s="19"/>
      <c r="AK12" s="19"/>
      <c r="AL12" s="19"/>
      <c r="AM12" s="19"/>
      <c r="AN12" s="19"/>
    </row>
    <row r="13" spans="5:40" ht="45" customHeight="1">
      <c r="E13" s="21"/>
      <c r="F13" s="29"/>
      <c r="G13" s="29"/>
      <c r="H13" s="29"/>
      <c r="I13" s="29"/>
      <c r="J13" s="18"/>
      <c r="K13" s="24"/>
      <c r="L13" s="18"/>
      <c r="M13" s="129"/>
      <c r="N13" s="18"/>
      <c r="O13" s="18"/>
      <c r="P13" s="18"/>
      <c r="Q13" s="18"/>
      <c r="R13" s="24"/>
      <c r="S13" s="197" t="s">
        <v>10</v>
      </c>
      <c r="T13" s="201"/>
      <c r="X13" s="142"/>
      <c r="Y13" s="222"/>
      <c r="Z13" s="60"/>
      <c r="AA13" s="125"/>
      <c r="AI13" s="60"/>
      <c r="AJ13" s="19"/>
      <c r="AK13" s="19"/>
      <c r="AL13" s="19"/>
      <c r="AM13" s="19"/>
      <c r="AN13" s="19"/>
    </row>
    <row r="14" spans="5:40" ht="45" customHeight="1">
      <c r="E14" s="17"/>
      <c r="F14" s="214" t="s">
        <v>14</v>
      </c>
      <c r="G14" s="215"/>
      <c r="H14" s="216"/>
      <c r="I14" s="27" t="s">
        <v>15</v>
      </c>
      <c r="J14" s="24"/>
      <c r="K14" s="24"/>
      <c r="L14" s="206" t="s">
        <v>69</v>
      </c>
      <c r="M14" s="207"/>
      <c r="N14" s="18"/>
      <c r="O14" s="18"/>
      <c r="P14" s="144" t="s">
        <v>8</v>
      </c>
      <c r="Q14" s="18"/>
      <c r="R14" s="24"/>
      <c r="S14" s="202"/>
      <c r="T14" s="203"/>
      <c r="U14" s="18"/>
      <c r="V14" s="145"/>
      <c r="W14" s="144" t="s">
        <v>11</v>
      </c>
      <c r="X14" s="142"/>
      <c r="Y14" s="222"/>
      <c r="Z14" s="60"/>
      <c r="AA14" s="60"/>
      <c r="AH14" s="68"/>
      <c r="AI14" s="60"/>
      <c r="AJ14" s="19"/>
      <c r="AK14" s="19"/>
      <c r="AL14" s="19"/>
      <c r="AM14" s="19"/>
      <c r="AN14" s="19"/>
    </row>
    <row r="15" spans="5:40" ht="45" customHeight="1">
      <c r="E15" s="17"/>
      <c r="F15" s="208" t="s">
        <v>16</v>
      </c>
      <c r="G15" s="209"/>
      <c r="H15" s="210"/>
      <c r="I15" s="90">
        <f>I12</f>
        <v>0</v>
      </c>
      <c r="J15" s="24"/>
      <c r="K15" s="135"/>
      <c r="L15" s="204"/>
      <c r="M15" s="205"/>
      <c r="N15" s="146"/>
      <c r="O15" s="135"/>
      <c r="P15" s="161"/>
      <c r="Q15" s="134"/>
      <c r="R15" s="135"/>
      <c r="S15" s="204"/>
      <c r="T15" s="205"/>
      <c r="U15" s="18"/>
      <c r="V15" s="147"/>
      <c r="W15" s="160"/>
      <c r="X15" s="142"/>
      <c r="Y15" s="222"/>
      <c r="Z15" s="60"/>
      <c r="AA15" s="60"/>
      <c r="AH15" s="63"/>
      <c r="AI15" s="60"/>
      <c r="AJ15" s="19"/>
      <c r="AK15" s="19"/>
      <c r="AL15" s="19"/>
      <c r="AM15" s="19"/>
      <c r="AN15" s="19"/>
    </row>
    <row r="16" spans="5:40" ht="45" customHeight="1">
      <c r="F16" s="211" t="s">
        <v>17</v>
      </c>
      <c r="G16" s="212"/>
      <c r="H16" s="210"/>
      <c r="I16" s="90">
        <f>L9+S9</f>
        <v>0</v>
      </c>
      <c r="J16" s="24"/>
      <c r="K16" s="24"/>
      <c r="L16" s="148"/>
      <c r="M16" s="128"/>
      <c r="N16" s="18"/>
      <c r="O16" s="24"/>
      <c r="P16" s="18"/>
      <c r="Q16" s="18"/>
      <c r="R16" s="24"/>
      <c r="S16" s="18"/>
      <c r="T16" s="18"/>
      <c r="U16" s="143"/>
      <c r="V16" s="24"/>
      <c r="W16" s="18"/>
      <c r="X16" s="142"/>
      <c r="Y16" s="222"/>
      <c r="Z16" s="60"/>
      <c r="AA16" s="60"/>
      <c r="AH16" s="61"/>
      <c r="AI16" s="60"/>
      <c r="AJ16" s="19"/>
      <c r="AK16" s="19"/>
      <c r="AL16" s="19"/>
      <c r="AM16" s="19"/>
      <c r="AN16" s="19"/>
    </row>
    <row r="17" spans="4:40" ht="45" customHeight="1">
      <c r="F17" s="208" t="s">
        <v>18</v>
      </c>
      <c r="G17" s="209"/>
      <c r="H17" s="210"/>
      <c r="I17" s="90">
        <f>L18</f>
        <v>0</v>
      </c>
      <c r="J17" s="24"/>
      <c r="K17" s="24"/>
      <c r="L17" s="206" t="s">
        <v>7</v>
      </c>
      <c r="M17" s="207"/>
      <c r="N17" s="18"/>
      <c r="O17" s="26"/>
      <c r="P17" s="144" t="s">
        <v>88</v>
      </c>
      <c r="Q17" s="18"/>
      <c r="R17" s="24"/>
      <c r="S17" s="197" t="s">
        <v>70</v>
      </c>
      <c r="T17" s="198"/>
      <c r="U17" s="18"/>
      <c r="V17" s="26"/>
      <c r="W17" s="144" t="s">
        <v>12</v>
      </c>
      <c r="X17" s="142"/>
      <c r="Y17" s="222"/>
      <c r="Z17" s="60"/>
      <c r="AA17" s="60"/>
      <c r="AB17" s="66" t="str">
        <f>IF(S19=W15+W18+W22+AB24,"","⑫⑬⑭⑮値 エラー")</f>
        <v/>
      </c>
      <c r="AC17" s="60"/>
      <c r="AD17" s="19"/>
      <c r="AF17" s="19"/>
      <c r="AG17" s="19"/>
      <c r="AH17" s="64"/>
      <c r="AI17" s="60"/>
      <c r="AJ17" s="19"/>
      <c r="AL17" s="19"/>
      <c r="AM17" s="19"/>
      <c r="AN17" s="19"/>
    </row>
    <row r="18" spans="4:40" ht="45" customHeight="1">
      <c r="F18" s="211" t="s">
        <v>84</v>
      </c>
      <c r="G18" s="212"/>
      <c r="H18" s="210"/>
      <c r="I18" s="90">
        <f>P18</f>
        <v>0</v>
      </c>
      <c r="J18" s="24"/>
      <c r="K18" s="149"/>
      <c r="L18" s="204"/>
      <c r="M18" s="205"/>
      <c r="N18" s="143"/>
      <c r="O18" s="28"/>
      <c r="P18" s="150">
        <f>L15-P15</f>
        <v>0</v>
      </c>
      <c r="Q18" s="143"/>
      <c r="R18" s="24"/>
      <c r="S18" s="199"/>
      <c r="T18" s="200"/>
      <c r="U18" s="18"/>
      <c r="V18" s="132"/>
      <c r="W18" s="160"/>
      <c r="X18" s="142"/>
      <c r="Y18" s="222"/>
      <c r="Z18" s="60"/>
      <c r="AA18" s="60"/>
      <c r="AB18" s="66" t="str">
        <f>IF(S19=W15+W18+W22+AB24,"","処理委託量⑩ = 再生利用量⑫ + 熱回収量（⑬＋⑭）＋廃棄処理量⑮ ")</f>
        <v/>
      </c>
      <c r="AC18" s="60"/>
      <c r="AD18" s="19"/>
      <c r="AF18" s="19"/>
      <c r="AG18" s="19"/>
      <c r="AH18" s="65"/>
      <c r="AI18" s="60"/>
      <c r="AJ18" s="19"/>
      <c r="AL18" s="19"/>
      <c r="AM18" s="19"/>
      <c r="AN18" s="19"/>
    </row>
    <row r="19" spans="4:40" ht="45" customHeight="1">
      <c r="F19" s="211" t="s">
        <v>19</v>
      </c>
      <c r="G19" s="212"/>
      <c r="H19" s="210"/>
      <c r="I19" s="90">
        <f>L12+S15</f>
        <v>0</v>
      </c>
      <c r="J19" s="24"/>
      <c r="K19" s="26"/>
      <c r="L19" s="29"/>
      <c r="M19" s="29"/>
      <c r="N19" s="18"/>
      <c r="O19" s="18"/>
      <c r="P19" s="18"/>
      <c r="Q19" s="151"/>
      <c r="R19" s="152"/>
      <c r="S19" s="228">
        <f>I12-L9-L12-L15+P15-S9-S15</f>
        <v>0</v>
      </c>
      <c r="T19" s="229"/>
      <c r="U19" s="136"/>
      <c r="V19" s="24"/>
      <c r="W19" s="153"/>
      <c r="X19" s="142"/>
      <c r="Y19" s="222"/>
      <c r="Z19" s="60"/>
      <c r="AA19" s="60"/>
      <c r="AB19" s="60"/>
      <c r="AC19" s="19"/>
      <c r="AD19" s="19"/>
      <c r="AF19" s="19"/>
      <c r="AG19" s="19"/>
      <c r="AH19" s="66" t="str">
        <f>IF(P18+P15=L15,"","⑥値 エラー")</f>
        <v/>
      </c>
      <c r="AI19" s="60"/>
      <c r="AJ19" s="19"/>
      <c r="AL19" s="19"/>
      <c r="AM19" s="19"/>
      <c r="AN19" s="19"/>
    </row>
    <row r="20" spans="4:40" ht="45" customHeight="1">
      <c r="F20" s="208" t="s">
        <v>20</v>
      </c>
      <c r="G20" s="209"/>
      <c r="H20" s="210"/>
      <c r="I20" s="90">
        <f>S19</f>
        <v>0</v>
      </c>
      <c r="J20" s="24"/>
      <c r="K20" s="18"/>
      <c r="L20" s="18"/>
      <c r="M20" s="18"/>
      <c r="N20" s="154"/>
      <c r="O20" s="154"/>
      <c r="P20" s="154"/>
      <c r="Q20" s="155"/>
      <c r="R20" s="156"/>
      <c r="S20" s="230"/>
      <c r="T20" s="231"/>
      <c r="U20" s="134"/>
      <c r="V20" s="24"/>
      <c r="W20" s="226" t="s">
        <v>13</v>
      </c>
      <c r="X20" s="142"/>
      <c r="Y20" s="222"/>
      <c r="Z20" s="60"/>
      <c r="AA20" s="60"/>
      <c r="AB20" s="60"/>
      <c r="AC20" s="19"/>
      <c r="AD20" s="19"/>
      <c r="AF20" s="19"/>
      <c r="AG20" s="19"/>
      <c r="AH20" s="66" t="str">
        <f>IF(R19+Q20=S19,"","⑩値 エラー")</f>
        <v/>
      </c>
      <c r="AI20" s="60"/>
      <c r="AJ20" s="19"/>
      <c r="AL20" s="19"/>
      <c r="AM20" s="19"/>
      <c r="AN20" s="19"/>
    </row>
    <row r="21" spans="4:40" ht="45" customHeight="1">
      <c r="F21" s="211" t="s">
        <v>21</v>
      </c>
      <c r="G21" s="212"/>
      <c r="H21" s="210"/>
      <c r="I21" s="90">
        <f>S23</f>
        <v>0</v>
      </c>
      <c r="J21" s="24"/>
      <c r="K21" s="18"/>
      <c r="L21" s="18"/>
      <c r="M21" s="18"/>
      <c r="N21" s="18"/>
      <c r="O21" s="18"/>
      <c r="P21" s="18"/>
      <c r="Q21" s="18"/>
      <c r="R21" s="18"/>
      <c r="S21" s="18"/>
      <c r="T21" s="157"/>
      <c r="U21" s="158"/>
      <c r="V21" s="133"/>
      <c r="W21" s="227"/>
      <c r="X21" s="142"/>
      <c r="Y21" s="222"/>
      <c r="Z21" s="60"/>
      <c r="AC21" s="19"/>
      <c r="AD21" s="19"/>
      <c r="AF21" s="19"/>
      <c r="AG21" s="19"/>
    </row>
    <row r="22" spans="4:40" ht="45" customHeight="1">
      <c r="F22" s="211" t="s">
        <v>86</v>
      </c>
      <c r="G22" s="212"/>
      <c r="H22" s="210"/>
      <c r="I22" s="90">
        <f>W15</f>
        <v>0</v>
      </c>
      <c r="J22" s="24"/>
      <c r="K22" s="18"/>
      <c r="L22" s="18"/>
      <c r="M22" s="18"/>
      <c r="N22" s="18"/>
      <c r="O22" s="18"/>
      <c r="P22" s="18"/>
      <c r="Q22" s="18"/>
      <c r="R22" s="18"/>
      <c r="S22" s="206" t="s">
        <v>68</v>
      </c>
      <c r="T22" s="232"/>
      <c r="U22" s="18"/>
      <c r="V22" s="28"/>
      <c r="W22" s="160"/>
      <c r="X22" s="142"/>
      <c r="Y22" s="222"/>
      <c r="Z22" s="60"/>
      <c r="AA22" s="60"/>
      <c r="AB22" s="67"/>
      <c r="AC22" s="60"/>
      <c r="AD22" s="19"/>
      <c r="AF22" s="19"/>
      <c r="AG22" s="19"/>
      <c r="AH22" s="19"/>
    </row>
    <row r="23" spans="4:40" ht="45" customHeight="1">
      <c r="F23" s="211" t="s">
        <v>85</v>
      </c>
      <c r="G23" s="212"/>
      <c r="H23" s="210"/>
      <c r="I23" s="90">
        <f>W18</f>
        <v>0</v>
      </c>
      <c r="J23" s="24"/>
      <c r="K23" s="18"/>
      <c r="L23" s="18"/>
      <c r="M23" s="18"/>
      <c r="N23" s="18"/>
      <c r="O23" s="18"/>
      <c r="P23" s="18"/>
      <c r="Q23" s="18"/>
      <c r="R23" s="28"/>
      <c r="S23" s="204"/>
      <c r="T23" s="205"/>
      <c r="U23" s="18"/>
      <c r="V23" s="142"/>
      <c r="W23" s="142"/>
      <c r="X23" s="142"/>
      <c r="Y23" s="222"/>
      <c r="Z23" s="60"/>
      <c r="AD23" s="19"/>
      <c r="AF23" s="19"/>
      <c r="AG23" s="19"/>
      <c r="AH23" s="19"/>
    </row>
    <row r="24" spans="4:40" ht="55.5" customHeight="1">
      <c r="F24" s="211" t="s">
        <v>87</v>
      </c>
      <c r="G24" s="212"/>
      <c r="H24" s="210"/>
      <c r="I24" s="90">
        <f>W22</f>
        <v>0</v>
      </c>
      <c r="J24" s="24"/>
      <c r="K24" s="18"/>
      <c r="L24" s="18"/>
      <c r="M24" s="18"/>
      <c r="N24" s="18"/>
      <c r="O24" s="18"/>
      <c r="P24" s="18"/>
      <c r="Q24" s="18"/>
      <c r="R24" s="18"/>
      <c r="S24" s="223"/>
      <c r="T24" s="224"/>
      <c r="U24" s="18"/>
      <c r="V24" s="142"/>
      <c r="W24" s="142"/>
      <c r="X24" s="142"/>
      <c r="Y24" s="222"/>
      <c r="Z24" s="60"/>
      <c r="AD24" s="19"/>
      <c r="AF24" s="19"/>
      <c r="AG24" s="19"/>
      <c r="AH24" s="19"/>
    </row>
    <row r="25" spans="4:40" ht="12" customHeight="1">
      <c r="D25" s="57"/>
      <c r="E25" s="58"/>
      <c r="F25" s="59"/>
      <c r="G25" s="59"/>
      <c r="H25" s="59"/>
      <c r="I25" s="59"/>
      <c r="J25" s="59"/>
      <c r="K25" s="59"/>
      <c r="L25" s="59"/>
      <c r="M25" s="59"/>
      <c r="N25" s="59"/>
      <c r="O25" s="59"/>
      <c r="P25" s="59"/>
      <c r="Q25" s="59"/>
      <c r="R25" s="59"/>
      <c r="S25" s="59"/>
      <c r="T25" s="59"/>
      <c r="U25" s="59"/>
      <c r="V25" s="59"/>
      <c r="W25" s="59"/>
      <c r="X25" s="159"/>
      <c r="Y25" s="57"/>
      <c r="Z25" s="60"/>
    </row>
    <row r="26" spans="4:40" ht="18" customHeight="1">
      <c r="D26" s="45"/>
      <c r="E26" s="46"/>
      <c r="F26" s="47"/>
      <c r="G26" s="47"/>
      <c r="H26" s="47"/>
      <c r="I26" s="47"/>
      <c r="J26" s="47"/>
      <c r="K26" s="47"/>
      <c r="L26" s="47"/>
      <c r="M26" s="47"/>
      <c r="N26" s="47"/>
      <c r="O26" s="47"/>
      <c r="P26" s="47"/>
      <c r="Q26" s="47"/>
      <c r="R26" s="47"/>
      <c r="S26" s="47"/>
      <c r="T26" s="47"/>
      <c r="U26" s="47"/>
      <c r="V26" s="47"/>
      <c r="W26" s="47"/>
      <c r="X26" s="48"/>
      <c r="Y26" s="45"/>
      <c r="Z26" s="49"/>
    </row>
    <row r="27" spans="4:40" ht="18" customHeight="1"/>
    <row r="28" spans="4:40" ht="18" customHeight="1"/>
    <row r="29" spans="4:40" ht="18" customHeight="1"/>
    <row r="30" spans="4:40" ht="18" customHeight="1"/>
    <row r="31" spans="4:40" ht="18" customHeight="1"/>
    <row r="32" spans="4:40" ht="18" customHeight="1"/>
    <row r="33" ht="18" customHeight="1"/>
    <row r="34" ht="18" customHeight="1"/>
  </sheetData>
  <sheetProtection selectLockedCells="1"/>
  <mergeCells count="37">
    <mergeCell ref="F24:H24"/>
    <mergeCell ref="S24:T24"/>
    <mergeCell ref="F19:H19"/>
    <mergeCell ref="S19:T20"/>
    <mergeCell ref="F20:H20"/>
    <mergeCell ref="L17:M17"/>
    <mergeCell ref="S17:T18"/>
    <mergeCell ref="F18:H18"/>
    <mergeCell ref="L18:M18"/>
    <mergeCell ref="F23:H23"/>
    <mergeCell ref="S23:T23"/>
    <mergeCell ref="AH8:AI8"/>
    <mergeCell ref="L9:M9"/>
    <mergeCell ref="S9:T9"/>
    <mergeCell ref="L11:M11"/>
    <mergeCell ref="L12:M12"/>
    <mergeCell ref="S13:T14"/>
    <mergeCell ref="L14:M14"/>
    <mergeCell ref="Y2:Y24"/>
    <mergeCell ref="E3:I3"/>
    <mergeCell ref="K3:M3"/>
    <mergeCell ref="N3:S3"/>
    <mergeCell ref="F14:H14"/>
    <mergeCell ref="W20:W21"/>
    <mergeCell ref="F21:H21"/>
    <mergeCell ref="F22:H22"/>
    <mergeCell ref="S22:T22"/>
    <mergeCell ref="F15:H15"/>
    <mergeCell ref="L15:M15"/>
    <mergeCell ref="S15:T15"/>
    <mergeCell ref="F16:H16"/>
    <mergeCell ref="F17:H17"/>
    <mergeCell ref="AB3:AC3"/>
    <mergeCell ref="I5:I6"/>
    <mergeCell ref="F8:F9"/>
    <mergeCell ref="L8:M8"/>
    <mergeCell ref="S8:T8"/>
  </mergeCells>
  <phoneticPr fontId="2"/>
  <pageMargins left="0.78740157480314965" right="0.47" top="0.53" bottom="0.28000000000000003" header="0.51181102362204722" footer="0.28000000000000003"/>
  <pageSetup paperSize="9" scale="5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D1:AN34"/>
  <sheetViews>
    <sheetView showGridLines="0" view="pageBreakPreview" topLeftCell="A14" zoomScale="70" zoomScaleNormal="55" zoomScaleSheetLayoutView="70" workbookViewId="0">
      <selection activeCell="W18" activeCellId="1" sqref="W15 W18"/>
    </sheetView>
  </sheetViews>
  <sheetFormatPr defaultColWidth="19.33203125" defaultRowHeight="21"/>
  <cols>
    <col min="1" max="2" width="19.33203125" style="20"/>
    <col min="3" max="3" width="1.21875" style="20" customWidth="1"/>
    <col min="4" max="4" width="1.88671875" style="20" customWidth="1"/>
    <col min="5" max="5" width="4.77734375" style="30" customWidth="1"/>
    <col min="6" max="6" width="21.77734375" style="22" customWidth="1"/>
    <col min="7" max="8" width="5.109375" style="22" customWidth="1"/>
    <col min="9" max="9" width="19.21875" style="22" customWidth="1"/>
    <col min="10" max="11" width="5.109375" style="22" customWidth="1"/>
    <col min="12" max="12" width="4.33203125" style="22" customWidth="1"/>
    <col min="13" max="13" width="23.6640625" style="22" customWidth="1"/>
    <col min="14" max="15" width="5.109375" style="22" customWidth="1"/>
    <col min="16" max="16" width="21.88671875" style="22" customWidth="1"/>
    <col min="17" max="18" width="5.109375" style="22" customWidth="1"/>
    <col min="19" max="19" width="10.77734375" style="22" customWidth="1"/>
    <col min="20" max="20" width="16.21875" style="22" customWidth="1"/>
    <col min="21" max="22" width="5.109375" style="22" customWidth="1"/>
    <col min="23" max="23" width="26.44140625" style="22" customWidth="1"/>
    <col min="24" max="24" width="7.21875" style="44" customWidth="1"/>
    <col min="25" max="25" width="9.77734375" style="20" customWidth="1"/>
    <col min="26" max="26" width="4.44140625" style="20" customWidth="1"/>
    <col min="27" max="27" width="7.88671875" style="20" customWidth="1"/>
    <col min="28" max="28" width="50.44140625" style="20" customWidth="1"/>
    <col min="29" max="29" width="29.88671875" style="20" customWidth="1"/>
    <col min="30" max="30" width="3.88671875" style="20" customWidth="1"/>
    <col min="31" max="31" width="14.6640625" style="20" customWidth="1"/>
    <col min="32" max="32" width="20.77734375" style="20" customWidth="1"/>
    <col min="33" max="33" width="18.77734375" style="20" customWidth="1"/>
    <col min="34" max="34" width="22.33203125" style="20" customWidth="1"/>
    <col min="35" max="16384" width="19.33203125" style="20"/>
  </cols>
  <sheetData>
    <row r="1" spans="5:40" ht="7.5" customHeight="1"/>
    <row r="2" spans="5:40" s="15" customFormat="1" ht="12.75" customHeight="1">
      <c r="K2" s="136"/>
      <c r="L2" s="136"/>
      <c r="M2" s="136"/>
      <c r="N2" s="136"/>
      <c r="O2" s="136"/>
      <c r="P2" s="136"/>
      <c r="Q2" s="136"/>
      <c r="R2" s="136"/>
      <c r="S2" s="136"/>
      <c r="T2" s="136"/>
      <c r="U2" s="136"/>
      <c r="V2" s="136"/>
      <c r="W2" s="136"/>
      <c r="X2" s="137"/>
      <c r="Y2" s="222" t="s">
        <v>22</v>
      </c>
      <c r="Z2" s="49"/>
      <c r="AA2" s="49"/>
      <c r="AB2" s="50"/>
      <c r="AC2" s="49"/>
    </row>
    <row r="3" spans="5:40" s="15" customFormat="1" ht="51.75" customHeight="1">
      <c r="E3" s="192" t="s">
        <v>3</v>
      </c>
      <c r="F3" s="193"/>
      <c r="G3" s="193"/>
      <c r="H3" s="193"/>
      <c r="I3" s="194"/>
      <c r="J3" s="16"/>
      <c r="K3" s="220" t="s">
        <v>52</v>
      </c>
      <c r="L3" s="221"/>
      <c r="M3" s="221"/>
      <c r="N3" s="225"/>
      <c r="O3" s="225"/>
      <c r="P3" s="225"/>
      <c r="Q3" s="225"/>
      <c r="R3" s="225"/>
      <c r="S3" s="225"/>
      <c r="T3" s="138" t="s">
        <v>53</v>
      </c>
      <c r="U3" s="139"/>
      <c r="V3" s="139"/>
      <c r="W3" s="139"/>
      <c r="X3" s="140"/>
      <c r="Y3" s="222"/>
      <c r="Z3" s="60"/>
      <c r="AA3" s="60"/>
      <c r="AB3" s="217"/>
      <c r="AC3" s="218"/>
      <c r="AD3" s="16"/>
      <c r="AE3" s="16"/>
      <c r="AF3" s="16"/>
      <c r="AG3" s="16"/>
      <c r="AH3" s="16"/>
    </row>
    <row r="4" spans="5:40" ht="51.75" customHeight="1">
      <c r="E4" s="17"/>
      <c r="F4" s="18"/>
      <c r="G4" s="18"/>
      <c r="H4" s="18"/>
      <c r="I4" s="18"/>
      <c r="J4" s="18"/>
      <c r="K4" s="18"/>
      <c r="L4" s="18"/>
      <c r="M4" s="18"/>
      <c r="N4" s="18"/>
      <c r="O4" s="18"/>
      <c r="P4" s="18"/>
      <c r="Q4" s="18"/>
      <c r="R4" s="18"/>
      <c r="S4" s="18"/>
      <c r="T4" s="18"/>
      <c r="U4" s="18"/>
      <c r="V4" s="18"/>
      <c r="X4" s="140"/>
      <c r="Y4" s="222"/>
      <c r="Z4" s="60"/>
      <c r="AA4" s="60"/>
    </row>
    <row r="5" spans="5:40" ht="22.5" customHeight="1">
      <c r="E5" s="21"/>
      <c r="F5" s="18"/>
      <c r="G5" s="18"/>
      <c r="H5" s="18"/>
      <c r="I5" s="195" t="s">
        <v>4</v>
      </c>
      <c r="J5" s="18"/>
      <c r="K5" s="18"/>
      <c r="L5" s="18"/>
      <c r="M5" s="18"/>
      <c r="X5" s="140"/>
      <c r="Y5" s="222"/>
      <c r="Z5" s="60"/>
      <c r="AA5" s="60"/>
    </row>
    <row r="6" spans="5:40" ht="24" customHeight="1">
      <c r="E6" s="17"/>
      <c r="F6" s="18"/>
      <c r="G6" s="18"/>
      <c r="H6" s="23"/>
      <c r="I6" s="196"/>
      <c r="J6" s="18"/>
      <c r="K6" s="18"/>
      <c r="L6" s="18"/>
      <c r="M6" s="18"/>
      <c r="S6" s="141"/>
      <c r="X6" s="142"/>
      <c r="Y6" s="222"/>
      <c r="Z6" s="60"/>
      <c r="AA6" s="60"/>
    </row>
    <row r="7" spans="5:40" ht="30" customHeight="1">
      <c r="E7" s="17"/>
      <c r="F7" s="18"/>
      <c r="G7" s="18"/>
      <c r="H7" s="24"/>
      <c r="I7" s="18"/>
      <c r="J7" s="18"/>
      <c r="K7" s="18"/>
      <c r="L7" s="18"/>
      <c r="M7" s="18"/>
      <c r="X7" s="142"/>
      <c r="Y7" s="222"/>
      <c r="Z7" s="60"/>
      <c r="AA7" s="60"/>
    </row>
    <row r="8" spans="5:40" ht="45" customHeight="1">
      <c r="E8" s="17"/>
      <c r="F8" s="213" t="s">
        <v>89</v>
      </c>
      <c r="G8" s="18"/>
      <c r="H8" s="24"/>
      <c r="I8" s="18"/>
      <c r="J8" s="18"/>
      <c r="K8" s="18"/>
      <c r="L8" s="206" t="s">
        <v>5</v>
      </c>
      <c r="M8" s="207"/>
      <c r="N8" s="18"/>
      <c r="O8" s="18"/>
      <c r="P8" s="18"/>
      <c r="Q8" s="18"/>
      <c r="R8" s="18"/>
      <c r="S8" s="206" t="s">
        <v>9</v>
      </c>
      <c r="T8" s="207"/>
      <c r="U8" s="18"/>
      <c r="V8" s="18"/>
      <c r="W8" s="18"/>
      <c r="X8" s="142"/>
      <c r="Y8" s="222"/>
      <c r="Z8" s="60"/>
      <c r="AA8" s="60"/>
      <c r="AH8" s="219"/>
      <c r="AI8" s="218"/>
      <c r="AJ8" s="19"/>
      <c r="AK8" s="19"/>
      <c r="AL8" s="19"/>
      <c r="AM8" s="19"/>
      <c r="AN8" s="19"/>
    </row>
    <row r="9" spans="5:40" ht="45" customHeight="1">
      <c r="E9" s="21"/>
      <c r="F9" s="196"/>
      <c r="G9" s="25"/>
      <c r="H9" s="24"/>
      <c r="I9" s="18"/>
      <c r="J9" s="18"/>
      <c r="K9" s="132"/>
      <c r="L9" s="204"/>
      <c r="M9" s="205"/>
      <c r="N9" s="18"/>
      <c r="O9" s="18"/>
      <c r="P9" s="18"/>
      <c r="Q9" s="18"/>
      <c r="R9" s="132"/>
      <c r="S9" s="204"/>
      <c r="T9" s="205"/>
      <c r="U9" s="143"/>
      <c r="V9" s="18"/>
      <c r="W9" s="18"/>
      <c r="X9" s="142"/>
      <c r="Y9" s="222"/>
      <c r="Z9" s="60"/>
      <c r="AA9" s="60"/>
      <c r="AH9" s="98"/>
      <c r="AI9" s="99"/>
      <c r="AJ9" s="19"/>
      <c r="AK9" s="19"/>
      <c r="AL9" s="19"/>
      <c r="AM9" s="19"/>
      <c r="AN9" s="19"/>
    </row>
    <row r="10" spans="5:40" ht="35.25" customHeight="1">
      <c r="E10" s="17"/>
      <c r="F10" s="18"/>
      <c r="G10" s="18"/>
      <c r="H10" s="24"/>
      <c r="I10" s="18"/>
      <c r="J10" s="18"/>
      <c r="K10" s="24"/>
      <c r="L10" s="18"/>
      <c r="M10" s="18"/>
      <c r="N10" s="18"/>
      <c r="O10" s="18"/>
      <c r="P10" s="18"/>
      <c r="Q10" s="18"/>
      <c r="R10" s="24"/>
      <c r="S10" s="18"/>
      <c r="T10" s="18"/>
      <c r="U10" s="18"/>
      <c r="V10" s="18"/>
      <c r="W10" s="18"/>
      <c r="X10" s="142"/>
      <c r="Y10" s="222"/>
      <c r="Z10" s="60"/>
      <c r="AA10" s="60"/>
      <c r="AH10" s="98"/>
      <c r="AI10" s="99"/>
      <c r="AJ10" s="19"/>
      <c r="AK10" s="19"/>
      <c r="AL10" s="19"/>
      <c r="AM10" s="19"/>
      <c r="AN10" s="19"/>
    </row>
    <row r="11" spans="5:40" ht="45" customHeight="1">
      <c r="E11" s="17"/>
      <c r="F11" s="18"/>
      <c r="G11" s="18"/>
      <c r="H11" s="26"/>
      <c r="I11" s="127" t="s">
        <v>2</v>
      </c>
      <c r="J11" s="133"/>
      <c r="K11" s="133"/>
      <c r="L11" s="206" t="s">
        <v>6</v>
      </c>
      <c r="M11" s="207"/>
      <c r="N11" s="18"/>
      <c r="O11" s="18"/>
      <c r="P11" s="18"/>
      <c r="Q11" s="18"/>
      <c r="R11" s="24"/>
      <c r="V11" s="18"/>
      <c r="W11" s="18"/>
      <c r="X11" s="142"/>
      <c r="Y11" s="222"/>
      <c r="Z11" s="60"/>
      <c r="AA11" s="60"/>
      <c r="AH11" s="62"/>
      <c r="AI11" s="99"/>
      <c r="AJ11" s="19"/>
      <c r="AK11" s="19"/>
      <c r="AL11" s="19"/>
      <c r="AM11" s="19"/>
      <c r="AN11" s="19"/>
    </row>
    <row r="12" spans="5:40" ht="45" customHeight="1">
      <c r="E12" s="21"/>
      <c r="F12" s="18"/>
      <c r="G12" s="18"/>
      <c r="H12" s="28"/>
      <c r="I12" s="160"/>
      <c r="J12" s="134"/>
      <c r="K12" s="135"/>
      <c r="L12" s="204"/>
      <c r="M12" s="205"/>
      <c r="N12" s="143"/>
      <c r="O12" s="18"/>
      <c r="P12" s="18"/>
      <c r="Q12" s="18"/>
      <c r="R12" s="24"/>
      <c r="V12" s="18"/>
      <c r="X12" s="142"/>
      <c r="Y12" s="222"/>
      <c r="Z12" s="60"/>
      <c r="AA12" s="60"/>
      <c r="AH12" s="61"/>
      <c r="AI12" s="60"/>
      <c r="AJ12" s="19"/>
      <c r="AK12" s="19"/>
      <c r="AL12" s="19"/>
      <c r="AM12" s="19"/>
      <c r="AN12" s="19"/>
    </row>
    <row r="13" spans="5:40" ht="45" customHeight="1">
      <c r="E13" s="21"/>
      <c r="F13" s="29"/>
      <c r="G13" s="29"/>
      <c r="H13" s="29"/>
      <c r="I13" s="29"/>
      <c r="J13" s="18"/>
      <c r="K13" s="24"/>
      <c r="L13" s="18"/>
      <c r="M13" s="129"/>
      <c r="N13" s="18"/>
      <c r="O13" s="18"/>
      <c r="P13" s="18"/>
      <c r="Q13" s="18"/>
      <c r="R13" s="24"/>
      <c r="S13" s="197" t="s">
        <v>10</v>
      </c>
      <c r="T13" s="201"/>
      <c r="X13" s="142"/>
      <c r="Y13" s="222"/>
      <c r="Z13" s="60"/>
      <c r="AA13" s="125"/>
      <c r="AI13" s="60"/>
      <c r="AJ13" s="19"/>
      <c r="AK13" s="19"/>
      <c r="AL13" s="19"/>
      <c r="AM13" s="19"/>
      <c r="AN13" s="19"/>
    </row>
    <row r="14" spans="5:40" ht="45" customHeight="1">
      <c r="E14" s="17"/>
      <c r="F14" s="214" t="s">
        <v>14</v>
      </c>
      <c r="G14" s="215"/>
      <c r="H14" s="216"/>
      <c r="I14" s="27" t="s">
        <v>15</v>
      </c>
      <c r="J14" s="24"/>
      <c r="K14" s="24"/>
      <c r="L14" s="206" t="s">
        <v>69</v>
      </c>
      <c r="M14" s="207"/>
      <c r="N14" s="18"/>
      <c r="O14" s="18"/>
      <c r="P14" s="144" t="s">
        <v>8</v>
      </c>
      <c r="Q14" s="18"/>
      <c r="R14" s="24"/>
      <c r="S14" s="202"/>
      <c r="T14" s="203"/>
      <c r="U14" s="18"/>
      <c r="V14" s="145"/>
      <c r="W14" s="144" t="s">
        <v>11</v>
      </c>
      <c r="X14" s="142"/>
      <c r="Y14" s="222"/>
      <c r="Z14" s="60"/>
      <c r="AA14" s="60"/>
      <c r="AH14" s="68"/>
      <c r="AI14" s="60"/>
      <c r="AJ14" s="19"/>
      <c r="AK14" s="19"/>
      <c r="AL14" s="19"/>
      <c r="AM14" s="19"/>
      <c r="AN14" s="19"/>
    </row>
    <row r="15" spans="5:40" ht="45" customHeight="1">
      <c r="E15" s="17"/>
      <c r="F15" s="208" t="s">
        <v>16</v>
      </c>
      <c r="G15" s="209"/>
      <c r="H15" s="210"/>
      <c r="I15" s="90">
        <f>I12</f>
        <v>0</v>
      </c>
      <c r="J15" s="24"/>
      <c r="K15" s="135"/>
      <c r="L15" s="204"/>
      <c r="M15" s="205"/>
      <c r="N15" s="146"/>
      <c r="O15" s="135"/>
      <c r="P15" s="161"/>
      <c r="Q15" s="134"/>
      <c r="R15" s="135"/>
      <c r="S15" s="204"/>
      <c r="T15" s="205"/>
      <c r="U15" s="18"/>
      <c r="V15" s="147"/>
      <c r="W15" s="160"/>
      <c r="X15" s="142"/>
      <c r="Y15" s="222"/>
      <c r="Z15" s="60"/>
      <c r="AA15" s="60"/>
      <c r="AH15" s="63"/>
      <c r="AI15" s="60"/>
      <c r="AJ15" s="19"/>
      <c r="AK15" s="19"/>
      <c r="AL15" s="19"/>
      <c r="AM15" s="19"/>
      <c r="AN15" s="19"/>
    </row>
    <row r="16" spans="5:40" ht="45" customHeight="1">
      <c r="F16" s="211" t="s">
        <v>17</v>
      </c>
      <c r="G16" s="212"/>
      <c r="H16" s="210"/>
      <c r="I16" s="90">
        <f>L9+S9</f>
        <v>0</v>
      </c>
      <c r="J16" s="24"/>
      <c r="K16" s="24"/>
      <c r="L16" s="148"/>
      <c r="M16" s="128"/>
      <c r="N16" s="18"/>
      <c r="O16" s="24"/>
      <c r="P16" s="18"/>
      <c r="Q16" s="18"/>
      <c r="R16" s="24"/>
      <c r="S16" s="18"/>
      <c r="T16" s="18"/>
      <c r="U16" s="143"/>
      <c r="V16" s="24"/>
      <c r="W16" s="18"/>
      <c r="X16" s="142"/>
      <c r="Y16" s="222"/>
      <c r="Z16" s="60"/>
      <c r="AA16" s="60"/>
      <c r="AH16" s="61"/>
      <c r="AI16" s="60"/>
      <c r="AJ16" s="19"/>
      <c r="AK16" s="19"/>
      <c r="AL16" s="19"/>
      <c r="AM16" s="19"/>
      <c r="AN16" s="19"/>
    </row>
    <row r="17" spans="4:40" ht="45" customHeight="1">
      <c r="F17" s="208" t="s">
        <v>18</v>
      </c>
      <c r="G17" s="209"/>
      <c r="H17" s="210"/>
      <c r="I17" s="90">
        <f>L18</f>
        <v>0</v>
      </c>
      <c r="J17" s="24"/>
      <c r="K17" s="24"/>
      <c r="L17" s="206" t="s">
        <v>7</v>
      </c>
      <c r="M17" s="207"/>
      <c r="N17" s="18"/>
      <c r="O17" s="26"/>
      <c r="P17" s="144" t="s">
        <v>88</v>
      </c>
      <c r="Q17" s="18"/>
      <c r="R17" s="24"/>
      <c r="S17" s="197" t="s">
        <v>70</v>
      </c>
      <c r="T17" s="198"/>
      <c r="U17" s="18"/>
      <c r="V17" s="26"/>
      <c r="W17" s="144" t="s">
        <v>12</v>
      </c>
      <c r="X17" s="142"/>
      <c r="Y17" s="222"/>
      <c r="Z17" s="60"/>
      <c r="AA17" s="60"/>
      <c r="AB17" s="66" t="str">
        <f>IF(S19=W15+W18+W22+AB24,"","⑫⑬⑭⑮値 エラー")</f>
        <v/>
      </c>
      <c r="AC17" s="60"/>
      <c r="AD17" s="19"/>
      <c r="AF17" s="19"/>
      <c r="AG17" s="19"/>
      <c r="AH17" s="64"/>
      <c r="AI17" s="60"/>
      <c r="AJ17" s="19"/>
      <c r="AL17" s="19"/>
      <c r="AM17" s="19"/>
      <c r="AN17" s="19"/>
    </row>
    <row r="18" spans="4:40" ht="45" customHeight="1">
      <c r="F18" s="211" t="s">
        <v>84</v>
      </c>
      <c r="G18" s="212"/>
      <c r="H18" s="210"/>
      <c r="I18" s="90">
        <f>P18</f>
        <v>0</v>
      </c>
      <c r="J18" s="24"/>
      <c r="K18" s="149"/>
      <c r="L18" s="204"/>
      <c r="M18" s="205"/>
      <c r="N18" s="143"/>
      <c r="O18" s="28"/>
      <c r="P18" s="150">
        <f>L15-P15</f>
        <v>0</v>
      </c>
      <c r="Q18" s="143"/>
      <c r="R18" s="24"/>
      <c r="S18" s="199"/>
      <c r="T18" s="200"/>
      <c r="U18" s="18"/>
      <c r="V18" s="132"/>
      <c r="W18" s="160"/>
      <c r="X18" s="142"/>
      <c r="Y18" s="222"/>
      <c r="Z18" s="60"/>
      <c r="AA18" s="60"/>
      <c r="AB18" s="66" t="str">
        <f>IF(S19=W15+W18+W22+AB24,"","処理委託量⑩ = 再生利用量⑫ + 熱回収量（⑬＋⑭）＋廃棄処理量⑮ ")</f>
        <v/>
      </c>
      <c r="AC18" s="60"/>
      <c r="AD18" s="19"/>
      <c r="AF18" s="19"/>
      <c r="AG18" s="19"/>
      <c r="AH18" s="65"/>
      <c r="AI18" s="60"/>
      <c r="AJ18" s="19"/>
      <c r="AL18" s="19"/>
      <c r="AM18" s="19"/>
      <c r="AN18" s="19"/>
    </row>
    <row r="19" spans="4:40" ht="45" customHeight="1">
      <c r="F19" s="211" t="s">
        <v>19</v>
      </c>
      <c r="G19" s="212"/>
      <c r="H19" s="210"/>
      <c r="I19" s="90">
        <f>L12+S15</f>
        <v>0</v>
      </c>
      <c r="J19" s="24"/>
      <c r="K19" s="26"/>
      <c r="L19" s="29"/>
      <c r="M19" s="29"/>
      <c r="N19" s="18"/>
      <c r="O19" s="18"/>
      <c r="P19" s="18"/>
      <c r="Q19" s="151"/>
      <c r="R19" s="152"/>
      <c r="S19" s="228">
        <f>I12-L9-L12-L15+P15-S9-S15</f>
        <v>0</v>
      </c>
      <c r="T19" s="229"/>
      <c r="U19" s="136"/>
      <c r="V19" s="24"/>
      <c r="W19" s="153"/>
      <c r="X19" s="142"/>
      <c r="Y19" s="222"/>
      <c r="Z19" s="60"/>
      <c r="AA19" s="60"/>
      <c r="AB19" s="60"/>
      <c r="AC19" s="19"/>
      <c r="AD19" s="19"/>
      <c r="AF19" s="19"/>
      <c r="AG19" s="19"/>
      <c r="AH19" s="66" t="str">
        <f>IF(P18+P15=L15,"","⑥値 エラー")</f>
        <v/>
      </c>
      <c r="AI19" s="60"/>
      <c r="AJ19" s="19"/>
      <c r="AL19" s="19"/>
      <c r="AM19" s="19"/>
      <c r="AN19" s="19"/>
    </row>
    <row r="20" spans="4:40" ht="45" customHeight="1">
      <c r="F20" s="208" t="s">
        <v>20</v>
      </c>
      <c r="G20" s="209"/>
      <c r="H20" s="210"/>
      <c r="I20" s="90">
        <f>S19</f>
        <v>0</v>
      </c>
      <c r="J20" s="24"/>
      <c r="K20" s="18"/>
      <c r="L20" s="18"/>
      <c r="M20" s="18"/>
      <c r="N20" s="154"/>
      <c r="O20" s="154"/>
      <c r="P20" s="154"/>
      <c r="Q20" s="155"/>
      <c r="R20" s="156"/>
      <c r="S20" s="230"/>
      <c r="T20" s="231"/>
      <c r="U20" s="134"/>
      <c r="V20" s="24"/>
      <c r="W20" s="226" t="s">
        <v>13</v>
      </c>
      <c r="X20" s="142"/>
      <c r="Y20" s="222"/>
      <c r="Z20" s="60"/>
      <c r="AA20" s="60"/>
      <c r="AB20" s="60"/>
      <c r="AC20" s="19"/>
      <c r="AD20" s="19"/>
      <c r="AF20" s="19"/>
      <c r="AG20" s="19"/>
      <c r="AH20" s="66" t="str">
        <f>IF(R19+Q20=S19,"","⑩値 エラー")</f>
        <v/>
      </c>
      <c r="AI20" s="60"/>
      <c r="AJ20" s="19"/>
      <c r="AL20" s="19"/>
      <c r="AM20" s="19"/>
      <c r="AN20" s="19"/>
    </row>
    <row r="21" spans="4:40" ht="45" customHeight="1">
      <c r="F21" s="211" t="s">
        <v>21</v>
      </c>
      <c r="G21" s="212"/>
      <c r="H21" s="210"/>
      <c r="I21" s="90">
        <f>S23</f>
        <v>0</v>
      </c>
      <c r="J21" s="24"/>
      <c r="K21" s="18"/>
      <c r="L21" s="18"/>
      <c r="M21" s="18"/>
      <c r="N21" s="18"/>
      <c r="O21" s="18"/>
      <c r="P21" s="18"/>
      <c r="Q21" s="18"/>
      <c r="R21" s="18"/>
      <c r="S21" s="18"/>
      <c r="T21" s="157"/>
      <c r="U21" s="158"/>
      <c r="V21" s="133"/>
      <c r="W21" s="227"/>
      <c r="X21" s="142"/>
      <c r="Y21" s="222"/>
      <c r="Z21" s="60"/>
      <c r="AC21" s="19"/>
      <c r="AD21" s="19"/>
      <c r="AF21" s="19"/>
      <c r="AG21" s="19"/>
    </row>
    <row r="22" spans="4:40" ht="45" customHeight="1">
      <c r="F22" s="211" t="s">
        <v>86</v>
      </c>
      <c r="G22" s="212"/>
      <c r="H22" s="210"/>
      <c r="I22" s="90">
        <f>W15</f>
        <v>0</v>
      </c>
      <c r="J22" s="24"/>
      <c r="K22" s="18"/>
      <c r="L22" s="18"/>
      <c r="M22" s="18"/>
      <c r="N22" s="18"/>
      <c r="O22" s="18"/>
      <c r="P22" s="18"/>
      <c r="Q22" s="18"/>
      <c r="R22" s="18"/>
      <c r="S22" s="206" t="s">
        <v>68</v>
      </c>
      <c r="T22" s="232"/>
      <c r="U22" s="18"/>
      <c r="V22" s="28"/>
      <c r="W22" s="160"/>
      <c r="X22" s="142"/>
      <c r="Y22" s="222"/>
      <c r="Z22" s="60"/>
      <c r="AA22" s="60"/>
      <c r="AB22" s="67"/>
      <c r="AC22" s="60"/>
      <c r="AD22" s="19"/>
      <c r="AF22" s="19"/>
      <c r="AG22" s="19"/>
      <c r="AH22" s="19"/>
    </row>
    <row r="23" spans="4:40" ht="45" customHeight="1">
      <c r="F23" s="211" t="s">
        <v>85</v>
      </c>
      <c r="G23" s="212"/>
      <c r="H23" s="210"/>
      <c r="I23" s="90">
        <f>W18</f>
        <v>0</v>
      </c>
      <c r="J23" s="24"/>
      <c r="K23" s="18"/>
      <c r="L23" s="18"/>
      <c r="M23" s="18"/>
      <c r="N23" s="18"/>
      <c r="O23" s="18"/>
      <c r="P23" s="18"/>
      <c r="Q23" s="18"/>
      <c r="R23" s="28"/>
      <c r="S23" s="204"/>
      <c r="T23" s="205"/>
      <c r="U23" s="18"/>
      <c r="V23" s="142"/>
      <c r="W23" s="142"/>
      <c r="X23" s="142"/>
      <c r="Y23" s="222"/>
      <c r="Z23" s="60"/>
      <c r="AD23" s="19"/>
      <c r="AF23" s="19"/>
      <c r="AG23" s="19"/>
      <c r="AH23" s="19"/>
    </row>
    <row r="24" spans="4:40" ht="55.5" customHeight="1">
      <c r="F24" s="211" t="s">
        <v>87</v>
      </c>
      <c r="G24" s="212"/>
      <c r="H24" s="210"/>
      <c r="I24" s="90">
        <f>W22</f>
        <v>0</v>
      </c>
      <c r="J24" s="24"/>
      <c r="K24" s="18"/>
      <c r="L24" s="18"/>
      <c r="M24" s="18"/>
      <c r="N24" s="18"/>
      <c r="O24" s="18"/>
      <c r="P24" s="18"/>
      <c r="Q24" s="18"/>
      <c r="R24" s="18"/>
      <c r="S24" s="223"/>
      <c r="T24" s="224"/>
      <c r="U24" s="18"/>
      <c r="V24" s="142"/>
      <c r="W24" s="142"/>
      <c r="X24" s="142"/>
      <c r="Y24" s="222"/>
      <c r="Z24" s="60"/>
      <c r="AD24" s="19"/>
      <c r="AF24" s="19"/>
      <c r="AG24" s="19"/>
      <c r="AH24" s="19"/>
    </row>
    <row r="25" spans="4:40" ht="12" customHeight="1">
      <c r="D25" s="57"/>
      <c r="E25" s="58"/>
      <c r="F25" s="59"/>
      <c r="G25" s="59"/>
      <c r="H25" s="59"/>
      <c r="I25" s="59"/>
      <c r="J25" s="59"/>
      <c r="K25" s="59"/>
      <c r="L25" s="59"/>
      <c r="M25" s="59"/>
      <c r="N25" s="59"/>
      <c r="O25" s="59"/>
      <c r="P25" s="59"/>
      <c r="Q25" s="59"/>
      <c r="R25" s="59"/>
      <c r="S25" s="59"/>
      <c r="T25" s="59"/>
      <c r="U25" s="59"/>
      <c r="V25" s="59"/>
      <c r="W25" s="59"/>
      <c r="X25" s="159"/>
      <c r="Y25" s="57"/>
      <c r="Z25" s="60"/>
    </row>
    <row r="26" spans="4:40" ht="18" customHeight="1">
      <c r="D26" s="45"/>
      <c r="E26" s="46"/>
      <c r="F26" s="47"/>
      <c r="G26" s="47"/>
      <c r="H26" s="47"/>
      <c r="I26" s="47"/>
      <c r="J26" s="47"/>
      <c r="K26" s="47"/>
      <c r="L26" s="47"/>
      <c r="M26" s="47"/>
      <c r="N26" s="47"/>
      <c r="O26" s="47"/>
      <c r="P26" s="47"/>
      <c r="Q26" s="47"/>
      <c r="R26" s="47"/>
      <c r="S26" s="47"/>
      <c r="T26" s="47"/>
      <c r="U26" s="47"/>
      <c r="V26" s="47"/>
      <c r="W26" s="47"/>
      <c r="X26" s="48"/>
      <c r="Y26" s="45"/>
      <c r="Z26" s="49"/>
    </row>
    <row r="27" spans="4:40" ht="18" customHeight="1"/>
    <row r="28" spans="4:40" ht="18" customHeight="1"/>
    <row r="29" spans="4:40" ht="18" customHeight="1"/>
    <row r="30" spans="4:40" ht="18" customHeight="1"/>
    <row r="31" spans="4:40" ht="18" customHeight="1"/>
    <row r="32" spans="4:40" ht="18" customHeight="1"/>
    <row r="33" ht="18" customHeight="1"/>
    <row r="34" ht="18" customHeight="1"/>
  </sheetData>
  <sheetProtection selectLockedCells="1"/>
  <mergeCells count="37">
    <mergeCell ref="F24:H24"/>
    <mergeCell ref="S24:T24"/>
    <mergeCell ref="F19:H19"/>
    <mergeCell ref="S19:T20"/>
    <mergeCell ref="F20:H20"/>
    <mergeCell ref="L17:M17"/>
    <mergeCell ref="S17:T18"/>
    <mergeCell ref="F18:H18"/>
    <mergeCell ref="L18:M18"/>
    <mergeCell ref="F23:H23"/>
    <mergeCell ref="S23:T23"/>
    <mergeCell ref="AH8:AI8"/>
    <mergeCell ref="L9:M9"/>
    <mergeCell ref="S9:T9"/>
    <mergeCell ref="L11:M11"/>
    <mergeCell ref="L12:M12"/>
    <mergeCell ref="S13:T14"/>
    <mergeCell ref="L14:M14"/>
    <mergeCell ref="Y2:Y24"/>
    <mergeCell ref="E3:I3"/>
    <mergeCell ref="K3:M3"/>
    <mergeCell ref="N3:S3"/>
    <mergeCell ref="F14:H14"/>
    <mergeCell ref="W20:W21"/>
    <mergeCell ref="F21:H21"/>
    <mergeCell ref="F22:H22"/>
    <mergeCell ref="S22:T22"/>
    <mergeCell ref="F15:H15"/>
    <mergeCell ref="L15:M15"/>
    <mergeCell ref="S15:T15"/>
    <mergeCell ref="F16:H16"/>
    <mergeCell ref="F17:H17"/>
    <mergeCell ref="AB3:AC3"/>
    <mergeCell ref="I5:I6"/>
    <mergeCell ref="F8:F9"/>
    <mergeCell ref="L8:M8"/>
    <mergeCell ref="S8:T8"/>
  </mergeCells>
  <phoneticPr fontId="2"/>
  <pageMargins left="0.78740157480314965" right="0.47" top="0.53" bottom="0.28000000000000003" header="0.51181102362204722" footer="0.28000000000000003"/>
  <pageSetup paperSize="9" scale="5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D1:AN34"/>
  <sheetViews>
    <sheetView showGridLines="0" view="pageBreakPreview" topLeftCell="A14" zoomScale="70" zoomScaleNormal="55" zoomScaleSheetLayoutView="70" workbookViewId="0">
      <selection activeCell="W18" activeCellId="1" sqref="W15 W18"/>
    </sheetView>
  </sheetViews>
  <sheetFormatPr defaultColWidth="19.33203125" defaultRowHeight="21"/>
  <cols>
    <col min="1" max="2" width="19.33203125" style="20"/>
    <col min="3" max="3" width="1.21875" style="20" customWidth="1"/>
    <col min="4" max="4" width="1.88671875" style="20" customWidth="1"/>
    <col min="5" max="5" width="4.77734375" style="30" customWidth="1"/>
    <col min="6" max="6" width="21.77734375" style="22" customWidth="1"/>
    <col min="7" max="8" width="5.109375" style="22" customWidth="1"/>
    <col min="9" max="9" width="19.21875" style="22" customWidth="1"/>
    <col min="10" max="11" width="5.109375" style="22" customWidth="1"/>
    <col min="12" max="12" width="4.33203125" style="22" customWidth="1"/>
    <col min="13" max="13" width="23.6640625" style="22" customWidth="1"/>
    <col min="14" max="15" width="5.109375" style="22" customWidth="1"/>
    <col min="16" max="16" width="21.88671875" style="22" customWidth="1"/>
    <col min="17" max="18" width="5.109375" style="22" customWidth="1"/>
    <col min="19" max="19" width="10.77734375" style="22" customWidth="1"/>
    <col min="20" max="20" width="16.21875" style="22" customWidth="1"/>
    <col min="21" max="22" width="5.109375" style="22" customWidth="1"/>
    <col min="23" max="23" width="26.44140625" style="22" customWidth="1"/>
    <col min="24" max="24" width="7.21875" style="44" customWidth="1"/>
    <col min="25" max="25" width="9.77734375" style="20" customWidth="1"/>
    <col min="26" max="26" width="4.44140625" style="20" customWidth="1"/>
    <col min="27" max="27" width="7.88671875" style="20" customWidth="1"/>
    <col min="28" max="28" width="50.44140625" style="20" customWidth="1"/>
    <col min="29" max="29" width="29.88671875" style="20" customWidth="1"/>
    <col min="30" max="30" width="3.88671875" style="20" customWidth="1"/>
    <col min="31" max="31" width="14.6640625" style="20" customWidth="1"/>
    <col min="32" max="32" width="20.77734375" style="20" customWidth="1"/>
    <col min="33" max="33" width="18.77734375" style="20" customWidth="1"/>
    <col min="34" max="34" width="22.33203125" style="20" customWidth="1"/>
    <col min="35" max="16384" width="19.33203125" style="20"/>
  </cols>
  <sheetData>
    <row r="1" spans="5:40" ht="7.5" customHeight="1"/>
    <row r="2" spans="5:40" s="15" customFormat="1" ht="12.75" customHeight="1">
      <c r="K2" s="136"/>
      <c r="L2" s="136"/>
      <c r="M2" s="136"/>
      <c r="N2" s="136"/>
      <c r="O2" s="136"/>
      <c r="P2" s="136"/>
      <c r="Q2" s="136"/>
      <c r="R2" s="136"/>
      <c r="S2" s="136"/>
      <c r="T2" s="136"/>
      <c r="U2" s="136"/>
      <c r="V2" s="136"/>
      <c r="W2" s="136"/>
      <c r="X2" s="137"/>
      <c r="Y2" s="222" t="s">
        <v>22</v>
      </c>
      <c r="Z2" s="49"/>
      <c r="AA2" s="49"/>
      <c r="AB2" s="50"/>
      <c r="AC2" s="49"/>
    </row>
    <row r="3" spans="5:40" s="15" customFormat="1" ht="51.75" customHeight="1">
      <c r="E3" s="192" t="s">
        <v>3</v>
      </c>
      <c r="F3" s="193"/>
      <c r="G3" s="193"/>
      <c r="H3" s="193"/>
      <c r="I3" s="194"/>
      <c r="J3" s="16"/>
      <c r="K3" s="220" t="s">
        <v>52</v>
      </c>
      <c r="L3" s="221"/>
      <c r="M3" s="221"/>
      <c r="N3" s="225"/>
      <c r="O3" s="225"/>
      <c r="P3" s="225"/>
      <c r="Q3" s="225"/>
      <c r="R3" s="225"/>
      <c r="S3" s="225"/>
      <c r="T3" s="138" t="s">
        <v>53</v>
      </c>
      <c r="U3" s="139"/>
      <c r="V3" s="139"/>
      <c r="W3" s="139"/>
      <c r="X3" s="140"/>
      <c r="Y3" s="222"/>
      <c r="Z3" s="60"/>
      <c r="AA3" s="60"/>
      <c r="AB3" s="217"/>
      <c r="AC3" s="218"/>
      <c r="AD3" s="16"/>
      <c r="AE3" s="16"/>
      <c r="AF3" s="16"/>
      <c r="AG3" s="16"/>
      <c r="AH3" s="16"/>
    </row>
    <row r="4" spans="5:40" ht="51.75" customHeight="1">
      <c r="E4" s="17"/>
      <c r="F4" s="18"/>
      <c r="G4" s="18"/>
      <c r="H4" s="18"/>
      <c r="I4" s="18"/>
      <c r="J4" s="18"/>
      <c r="K4" s="18"/>
      <c r="L4" s="18"/>
      <c r="M4" s="18"/>
      <c r="N4" s="18"/>
      <c r="O4" s="18"/>
      <c r="P4" s="18"/>
      <c r="Q4" s="18"/>
      <c r="R4" s="18"/>
      <c r="S4" s="18"/>
      <c r="T4" s="18"/>
      <c r="U4" s="18"/>
      <c r="V4" s="18"/>
      <c r="X4" s="140"/>
      <c r="Y4" s="222"/>
      <c r="Z4" s="60"/>
      <c r="AA4" s="60"/>
    </row>
    <row r="5" spans="5:40" ht="22.5" customHeight="1">
      <c r="E5" s="21"/>
      <c r="F5" s="18"/>
      <c r="G5" s="18"/>
      <c r="H5" s="18"/>
      <c r="I5" s="195" t="s">
        <v>4</v>
      </c>
      <c r="J5" s="18"/>
      <c r="K5" s="18"/>
      <c r="L5" s="18"/>
      <c r="M5" s="18"/>
      <c r="X5" s="140"/>
      <c r="Y5" s="222"/>
      <c r="Z5" s="60"/>
      <c r="AA5" s="60"/>
    </row>
    <row r="6" spans="5:40" ht="24" customHeight="1">
      <c r="E6" s="17"/>
      <c r="F6" s="18"/>
      <c r="G6" s="18"/>
      <c r="H6" s="23"/>
      <c r="I6" s="196"/>
      <c r="J6" s="18"/>
      <c r="K6" s="18"/>
      <c r="L6" s="18"/>
      <c r="M6" s="18"/>
      <c r="S6" s="141"/>
      <c r="X6" s="142"/>
      <c r="Y6" s="222"/>
      <c r="Z6" s="60"/>
      <c r="AA6" s="60"/>
    </row>
    <row r="7" spans="5:40" ht="30" customHeight="1">
      <c r="E7" s="17"/>
      <c r="F7" s="18"/>
      <c r="G7" s="18"/>
      <c r="H7" s="24"/>
      <c r="I7" s="18"/>
      <c r="J7" s="18"/>
      <c r="K7" s="18"/>
      <c r="L7" s="18"/>
      <c r="M7" s="18"/>
      <c r="X7" s="142"/>
      <c r="Y7" s="222"/>
      <c r="Z7" s="60"/>
      <c r="AA7" s="60"/>
    </row>
    <row r="8" spans="5:40" ht="45" customHeight="1">
      <c r="E8" s="17"/>
      <c r="F8" s="213" t="s">
        <v>89</v>
      </c>
      <c r="G8" s="18"/>
      <c r="H8" s="24"/>
      <c r="I8" s="18"/>
      <c r="J8" s="18"/>
      <c r="K8" s="18"/>
      <c r="L8" s="206" t="s">
        <v>5</v>
      </c>
      <c r="M8" s="207"/>
      <c r="N8" s="18"/>
      <c r="O8" s="18"/>
      <c r="P8" s="18"/>
      <c r="Q8" s="18"/>
      <c r="R8" s="18"/>
      <c r="S8" s="206" t="s">
        <v>9</v>
      </c>
      <c r="T8" s="207"/>
      <c r="U8" s="18"/>
      <c r="V8" s="18"/>
      <c r="W8" s="18"/>
      <c r="X8" s="142"/>
      <c r="Y8" s="222"/>
      <c r="Z8" s="60"/>
      <c r="AA8" s="60"/>
      <c r="AH8" s="219"/>
      <c r="AI8" s="218"/>
      <c r="AJ8" s="19"/>
      <c r="AK8" s="19"/>
      <c r="AL8" s="19"/>
      <c r="AM8" s="19"/>
      <c r="AN8" s="19"/>
    </row>
    <row r="9" spans="5:40" ht="45" customHeight="1">
      <c r="E9" s="21"/>
      <c r="F9" s="196"/>
      <c r="G9" s="25"/>
      <c r="H9" s="24"/>
      <c r="I9" s="18"/>
      <c r="J9" s="18"/>
      <c r="K9" s="132"/>
      <c r="L9" s="204"/>
      <c r="M9" s="205"/>
      <c r="N9" s="18"/>
      <c r="O9" s="18"/>
      <c r="P9" s="18"/>
      <c r="Q9" s="18"/>
      <c r="R9" s="132"/>
      <c r="S9" s="204"/>
      <c r="T9" s="205"/>
      <c r="U9" s="143"/>
      <c r="V9" s="18"/>
      <c r="W9" s="18"/>
      <c r="X9" s="142"/>
      <c r="Y9" s="222"/>
      <c r="Z9" s="60"/>
      <c r="AA9" s="60"/>
      <c r="AH9" s="98"/>
      <c r="AI9" s="99"/>
      <c r="AJ9" s="19"/>
      <c r="AK9" s="19"/>
      <c r="AL9" s="19"/>
      <c r="AM9" s="19"/>
      <c r="AN9" s="19"/>
    </row>
    <row r="10" spans="5:40" ht="35.25" customHeight="1">
      <c r="E10" s="17"/>
      <c r="F10" s="18"/>
      <c r="G10" s="18"/>
      <c r="H10" s="24"/>
      <c r="I10" s="18"/>
      <c r="J10" s="18"/>
      <c r="K10" s="24"/>
      <c r="L10" s="18"/>
      <c r="M10" s="18"/>
      <c r="N10" s="18"/>
      <c r="O10" s="18"/>
      <c r="P10" s="18"/>
      <c r="Q10" s="18"/>
      <c r="R10" s="24"/>
      <c r="S10" s="18"/>
      <c r="T10" s="18"/>
      <c r="U10" s="18"/>
      <c r="V10" s="18"/>
      <c r="W10" s="18"/>
      <c r="X10" s="142"/>
      <c r="Y10" s="222"/>
      <c r="Z10" s="60"/>
      <c r="AA10" s="60"/>
      <c r="AH10" s="98"/>
      <c r="AI10" s="99"/>
      <c r="AJ10" s="19"/>
      <c r="AK10" s="19"/>
      <c r="AL10" s="19"/>
      <c r="AM10" s="19"/>
      <c r="AN10" s="19"/>
    </row>
    <row r="11" spans="5:40" ht="45" customHeight="1">
      <c r="E11" s="17"/>
      <c r="F11" s="18"/>
      <c r="G11" s="18"/>
      <c r="H11" s="26"/>
      <c r="I11" s="127" t="s">
        <v>2</v>
      </c>
      <c r="J11" s="133"/>
      <c r="K11" s="133"/>
      <c r="L11" s="206" t="s">
        <v>6</v>
      </c>
      <c r="M11" s="207"/>
      <c r="N11" s="18"/>
      <c r="O11" s="18"/>
      <c r="P11" s="18"/>
      <c r="Q11" s="18"/>
      <c r="R11" s="24"/>
      <c r="V11" s="18"/>
      <c r="W11" s="18"/>
      <c r="X11" s="142"/>
      <c r="Y11" s="222"/>
      <c r="Z11" s="60"/>
      <c r="AA11" s="60"/>
      <c r="AH11" s="62"/>
      <c r="AI11" s="99"/>
      <c r="AJ11" s="19"/>
      <c r="AK11" s="19"/>
      <c r="AL11" s="19"/>
      <c r="AM11" s="19"/>
      <c r="AN11" s="19"/>
    </row>
    <row r="12" spans="5:40" ht="45" customHeight="1">
      <c r="E12" s="21"/>
      <c r="F12" s="18"/>
      <c r="G12" s="18"/>
      <c r="H12" s="28"/>
      <c r="I12" s="160"/>
      <c r="J12" s="134"/>
      <c r="K12" s="135"/>
      <c r="L12" s="204"/>
      <c r="M12" s="205"/>
      <c r="N12" s="143"/>
      <c r="O12" s="18"/>
      <c r="P12" s="18"/>
      <c r="Q12" s="18"/>
      <c r="R12" s="24"/>
      <c r="V12" s="18"/>
      <c r="X12" s="142"/>
      <c r="Y12" s="222"/>
      <c r="Z12" s="60"/>
      <c r="AA12" s="60"/>
      <c r="AH12" s="61"/>
      <c r="AI12" s="60"/>
      <c r="AJ12" s="19"/>
      <c r="AK12" s="19"/>
      <c r="AL12" s="19"/>
      <c r="AM12" s="19"/>
      <c r="AN12" s="19"/>
    </row>
    <row r="13" spans="5:40" ht="45" customHeight="1">
      <c r="E13" s="21"/>
      <c r="F13" s="29"/>
      <c r="G13" s="29"/>
      <c r="H13" s="29"/>
      <c r="I13" s="29"/>
      <c r="J13" s="18"/>
      <c r="K13" s="24"/>
      <c r="L13" s="18"/>
      <c r="M13" s="129"/>
      <c r="N13" s="18"/>
      <c r="O13" s="18"/>
      <c r="P13" s="18"/>
      <c r="Q13" s="18"/>
      <c r="R13" s="24"/>
      <c r="S13" s="197" t="s">
        <v>10</v>
      </c>
      <c r="T13" s="201"/>
      <c r="X13" s="142"/>
      <c r="Y13" s="222"/>
      <c r="Z13" s="60"/>
      <c r="AA13" s="125"/>
      <c r="AI13" s="60"/>
      <c r="AJ13" s="19"/>
      <c r="AK13" s="19"/>
      <c r="AL13" s="19"/>
      <c r="AM13" s="19"/>
      <c r="AN13" s="19"/>
    </row>
    <row r="14" spans="5:40" ht="45" customHeight="1">
      <c r="E14" s="17"/>
      <c r="F14" s="214" t="s">
        <v>14</v>
      </c>
      <c r="G14" s="215"/>
      <c r="H14" s="216"/>
      <c r="I14" s="27" t="s">
        <v>15</v>
      </c>
      <c r="J14" s="24"/>
      <c r="K14" s="24"/>
      <c r="L14" s="206" t="s">
        <v>69</v>
      </c>
      <c r="M14" s="207"/>
      <c r="N14" s="18"/>
      <c r="O14" s="18"/>
      <c r="P14" s="144" t="s">
        <v>8</v>
      </c>
      <c r="Q14" s="18"/>
      <c r="R14" s="24"/>
      <c r="S14" s="202"/>
      <c r="T14" s="203"/>
      <c r="U14" s="18"/>
      <c r="V14" s="145"/>
      <c r="W14" s="144" t="s">
        <v>11</v>
      </c>
      <c r="X14" s="142"/>
      <c r="Y14" s="222"/>
      <c r="Z14" s="60"/>
      <c r="AA14" s="60"/>
      <c r="AH14" s="68"/>
      <c r="AI14" s="60"/>
      <c r="AJ14" s="19"/>
      <c r="AK14" s="19"/>
      <c r="AL14" s="19"/>
      <c r="AM14" s="19"/>
      <c r="AN14" s="19"/>
    </row>
    <row r="15" spans="5:40" ht="45" customHeight="1">
      <c r="E15" s="17"/>
      <c r="F15" s="208" t="s">
        <v>16</v>
      </c>
      <c r="G15" s="209"/>
      <c r="H15" s="210"/>
      <c r="I15" s="90">
        <f>I12</f>
        <v>0</v>
      </c>
      <c r="J15" s="24"/>
      <c r="K15" s="135"/>
      <c r="L15" s="204"/>
      <c r="M15" s="205"/>
      <c r="N15" s="146"/>
      <c r="O15" s="135"/>
      <c r="P15" s="161"/>
      <c r="Q15" s="134"/>
      <c r="R15" s="135"/>
      <c r="S15" s="204"/>
      <c r="T15" s="205"/>
      <c r="U15" s="18"/>
      <c r="V15" s="147"/>
      <c r="W15" s="160"/>
      <c r="X15" s="142"/>
      <c r="Y15" s="222"/>
      <c r="Z15" s="60"/>
      <c r="AA15" s="60"/>
      <c r="AH15" s="63"/>
      <c r="AI15" s="60"/>
      <c r="AJ15" s="19"/>
      <c r="AK15" s="19"/>
      <c r="AL15" s="19"/>
      <c r="AM15" s="19"/>
      <c r="AN15" s="19"/>
    </row>
    <row r="16" spans="5:40" ht="45" customHeight="1">
      <c r="F16" s="211" t="s">
        <v>17</v>
      </c>
      <c r="G16" s="212"/>
      <c r="H16" s="210"/>
      <c r="I16" s="90">
        <f>L9+S9</f>
        <v>0</v>
      </c>
      <c r="J16" s="24"/>
      <c r="K16" s="24"/>
      <c r="L16" s="148"/>
      <c r="M16" s="128"/>
      <c r="N16" s="18"/>
      <c r="O16" s="24"/>
      <c r="P16" s="18"/>
      <c r="Q16" s="18"/>
      <c r="R16" s="24"/>
      <c r="S16" s="18"/>
      <c r="T16" s="18"/>
      <c r="U16" s="143"/>
      <c r="V16" s="24"/>
      <c r="W16" s="18"/>
      <c r="X16" s="142"/>
      <c r="Y16" s="222"/>
      <c r="Z16" s="60"/>
      <c r="AA16" s="60"/>
      <c r="AH16" s="61"/>
      <c r="AI16" s="60"/>
      <c r="AJ16" s="19"/>
      <c r="AK16" s="19"/>
      <c r="AL16" s="19"/>
      <c r="AM16" s="19"/>
      <c r="AN16" s="19"/>
    </row>
    <row r="17" spans="4:40" ht="45" customHeight="1">
      <c r="F17" s="208" t="s">
        <v>18</v>
      </c>
      <c r="G17" s="209"/>
      <c r="H17" s="210"/>
      <c r="I17" s="90">
        <f>L18</f>
        <v>0</v>
      </c>
      <c r="J17" s="24"/>
      <c r="K17" s="24"/>
      <c r="L17" s="206" t="s">
        <v>7</v>
      </c>
      <c r="M17" s="207"/>
      <c r="N17" s="18"/>
      <c r="O17" s="26"/>
      <c r="P17" s="144" t="s">
        <v>88</v>
      </c>
      <c r="Q17" s="18"/>
      <c r="R17" s="24"/>
      <c r="S17" s="197" t="s">
        <v>70</v>
      </c>
      <c r="T17" s="198"/>
      <c r="U17" s="18"/>
      <c r="V17" s="26"/>
      <c r="W17" s="144" t="s">
        <v>12</v>
      </c>
      <c r="X17" s="142"/>
      <c r="Y17" s="222"/>
      <c r="Z17" s="60"/>
      <c r="AA17" s="60"/>
      <c r="AB17" s="66" t="str">
        <f>IF(S19=W15+W18+W22+AB24,"","⑫⑬⑭⑮値 エラー")</f>
        <v/>
      </c>
      <c r="AC17" s="60"/>
      <c r="AD17" s="19"/>
      <c r="AF17" s="19"/>
      <c r="AG17" s="19"/>
      <c r="AH17" s="64"/>
      <c r="AI17" s="60"/>
      <c r="AJ17" s="19"/>
      <c r="AL17" s="19"/>
      <c r="AM17" s="19"/>
      <c r="AN17" s="19"/>
    </row>
    <row r="18" spans="4:40" ht="45" customHeight="1">
      <c r="F18" s="211" t="s">
        <v>84</v>
      </c>
      <c r="G18" s="212"/>
      <c r="H18" s="210"/>
      <c r="I18" s="90">
        <f>P18</f>
        <v>0</v>
      </c>
      <c r="J18" s="24"/>
      <c r="K18" s="149"/>
      <c r="L18" s="204"/>
      <c r="M18" s="205"/>
      <c r="N18" s="143"/>
      <c r="O18" s="28"/>
      <c r="P18" s="150">
        <f>L15-P15</f>
        <v>0</v>
      </c>
      <c r="Q18" s="143"/>
      <c r="R18" s="24"/>
      <c r="S18" s="199"/>
      <c r="T18" s="200"/>
      <c r="U18" s="18"/>
      <c r="V18" s="132"/>
      <c r="W18" s="160"/>
      <c r="X18" s="142"/>
      <c r="Y18" s="222"/>
      <c r="Z18" s="60"/>
      <c r="AA18" s="60"/>
      <c r="AB18" s="66" t="str">
        <f>IF(S19=W15+W18+W22+AB24,"","処理委託量⑩ = 再生利用量⑫ + 熱回収量（⑬＋⑭）＋廃棄処理量⑮ ")</f>
        <v/>
      </c>
      <c r="AC18" s="60"/>
      <c r="AD18" s="19"/>
      <c r="AF18" s="19"/>
      <c r="AG18" s="19"/>
      <c r="AH18" s="65"/>
      <c r="AI18" s="60"/>
      <c r="AJ18" s="19"/>
      <c r="AL18" s="19"/>
      <c r="AM18" s="19"/>
      <c r="AN18" s="19"/>
    </row>
    <row r="19" spans="4:40" ht="45" customHeight="1">
      <c r="F19" s="211" t="s">
        <v>19</v>
      </c>
      <c r="G19" s="212"/>
      <c r="H19" s="210"/>
      <c r="I19" s="90">
        <f>L12+S15</f>
        <v>0</v>
      </c>
      <c r="J19" s="24"/>
      <c r="K19" s="26"/>
      <c r="L19" s="29"/>
      <c r="M19" s="29"/>
      <c r="N19" s="18"/>
      <c r="O19" s="18"/>
      <c r="P19" s="18"/>
      <c r="Q19" s="151"/>
      <c r="R19" s="152"/>
      <c r="S19" s="228">
        <f>I12-L9-L12-L15+P15-S9-S15</f>
        <v>0</v>
      </c>
      <c r="T19" s="229"/>
      <c r="U19" s="136"/>
      <c r="V19" s="24"/>
      <c r="W19" s="153"/>
      <c r="X19" s="142"/>
      <c r="Y19" s="222"/>
      <c r="Z19" s="60"/>
      <c r="AA19" s="60"/>
      <c r="AB19" s="60"/>
      <c r="AC19" s="19"/>
      <c r="AD19" s="19"/>
      <c r="AF19" s="19"/>
      <c r="AG19" s="19"/>
      <c r="AH19" s="66" t="str">
        <f>IF(P18+P15=L15,"","⑥値 エラー")</f>
        <v/>
      </c>
      <c r="AI19" s="60"/>
      <c r="AJ19" s="19"/>
      <c r="AL19" s="19"/>
      <c r="AM19" s="19"/>
      <c r="AN19" s="19"/>
    </row>
    <row r="20" spans="4:40" ht="45" customHeight="1">
      <c r="F20" s="208" t="s">
        <v>20</v>
      </c>
      <c r="G20" s="209"/>
      <c r="H20" s="210"/>
      <c r="I20" s="90">
        <f>S19</f>
        <v>0</v>
      </c>
      <c r="J20" s="24"/>
      <c r="K20" s="18"/>
      <c r="L20" s="18"/>
      <c r="M20" s="18"/>
      <c r="N20" s="154"/>
      <c r="O20" s="154"/>
      <c r="P20" s="154"/>
      <c r="Q20" s="155"/>
      <c r="R20" s="156"/>
      <c r="S20" s="230"/>
      <c r="T20" s="231"/>
      <c r="U20" s="134"/>
      <c r="V20" s="24"/>
      <c r="W20" s="226" t="s">
        <v>13</v>
      </c>
      <c r="X20" s="142"/>
      <c r="Y20" s="222"/>
      <c r="Z20" s="60"/>
      <c r="AA20" s="60"/>
      <c r="AB20" s="60"/>
      <c r="AC20" s="19"/>
      <c r="AD20" s="19"/>
      <c r="AF20" s="19"/>
      <c r="AG20" s="19"/>
      <c r="AH20" s="66" t="str">
        <f>IF(R19+Q20=S19,"","⑩値 エラー")</f>
        <v/>
      </c>
      <c r="AI20" s="60"/>
      <c r="AJ20" s="19"/>
      <c r="AL20" s="19"/>
      <c r="AM20" s="19"/>
      <c r="AN20" s="19"/>
    </row>
    <row r="21" spans="4:40" ht="45" customHeight="1">
      <c r="F21" s="211" t="s">
        <v>21</v>
      </c>
      <c r="G21" s="212"/>
      <c r="H21" s="210"/>
      <c r="I21" s="90">
        <f>S23</f>
        <v>0</v>
      </c>
      <c r="J21" s="24"/>
      <c r="K21" s="18"/>
      <c r="L21" s="18"/>
      <c r="M21" s="18"/>
      <c r="N21" s="18"/>
      <c r="O21" s="18"/>
      <c r="P21" s="18"/>
      <c r="Q21" s="18"/>
      <c r="R21" s="18"/>
      <c r="S21" s="18"/>
      <c r="T21" s="157"/>
      <c r="U21" s="158"/>
      <c r="V21" s="133"/>
      <c r="W21" s="227"/>
      <c r="X21" s="142"/>
      <c r="Y21" s="222"/>
      <c r="Z21" s="60"/>
      <c r="AC21" s="19"/>
      <c r="AD21" s="19"/>
      <c r="AF21" s="19"/>
      <c r="AG21" s="19"/>
    </row>
    <row r="22" spans="4:40" ht="45" customHeight="1">
      <c r="F22" s="211" t="s">
        <v>86</v>
      </c>
      <c r="G22" s="212"/>
      <c r="H22" s="210"/>
      <c r="I22" s="90">
        <f>W15</f>
        <v>0</v>
      </c>
      <c r="J22" s="24"/>
      <c r="K22" s="18"/>
      <c r="L22" s="18"/>
      <c r="M22" s="18"/>
      <c r="N22" s="18"/>
      <c r="O22" s="18"/>
      <c r="P22" s="18"/>
      <c r="Q22" s="18"/>
      <c r="R22" s="18"/>
      <c r="S22" s="206" t="s">
        <v>68</v>
      </c>
      <c r="T22" s="232"/>
      <c r="U22" s="18"/>
      <c r="V22" s="28"/>
      <c r="W22" s="160"/>
      <c r="X22" s="142"/>
      <c r="Y22" s="222"/>
      <c r="Z22" s="60"/>
      <c r="AA22" s="60"/>
      <c r="AB22" s="67"/>
      <c r="AC22" s="60"/>
      <c r="AD22" s="19"/>
      <c r="AF22" s="19"/>
      <c r="AG22" s="19"/>
      <c r="AH22" s="19"/>
    </row>
    <row r="23" spans="4:40" ht="45" customHeight="1">
      <c r="F23" s="211" t="s">
        <v>85</v>
      </c>
      <c r="G23" s="212"/>
      <c r="H23" s="210"/>
      <c r="I23" s="90">
        <f>W18</f>
        <v>0</v>
      </c>
      <c r="J23" s="24"/>
      <c r="K23" s="18"/>
      <c r="L23" s="18"/>
      <c r="M23" s="18"/>
      <c r="N23" s="18"/>
      <c r="O23" s="18"/>
      <c r="P23" s="18"/>
      <c r="Q23" s="18"/>
      <c r="R23" s="28"/>
      <c r="S23" s="204"/>
      <c r="T23" s="205"/>
      <c r="U23" s="18"/>
      <c r="V23" s="142"/>
      <c r="W23" s="142"/>
      <c r="X23" s="142"/>
      <c r="Y23" s="222"/>
      <c r="Z23" s="60"/>
      <c r="AD23" s="19"/>
      <c r="AF23" s="19"/>
      <c r="AG23" s="19"/>
      <c r="AH23" s="19"/>
    </row>
    <row r="24" spans="4:40" ht="55.5" customHeight="1">
      <c r="F24" s="211" t="s">
        <v>87</v>
      </c>
      <c r="G24" s="212"/>
      <c r="H24" s="210"/>
      <c r="I24" s="90">
        <f>W22</f>
        <v>0</v>
      </c>
      <c r="J24" s="24"/>
      <c r="K24" s="18"/>
      <c r="L24" s="18"/>
      <c r="M24" s="18"/>
      <c r="N24" s="18"/>
      <c r="O24" s="18"/>
      <c r="P24" s="18"/>
      <c r="Q24" s="18"/>
      <c r="R24" s="18"/>
      <c r="S24" s="223"/>
      <c r="T24" s="224"/>
      <c r="U24" s="18"/>
      <c r="V24" s="142"/>
      <c r="W24" s="142"/>
      <c r="X24" s="142"/>
      <c r="Y24" s="222"/>
      <c r="Z24" s="60"/>
      <c r="AD24" s="19"/>
      <c r="AF24" s="19"/>
      <c r="AG24" s="19"/>
      <c r="AH24" s="19"/>
    </row>
    <row r="25" spans="4:40" ht="12" customHeight="1">
      <c r="D25" s="57"/>
      <c r="E25" s="58"/>
      <c r="F25" s="59"/>
      <c r="G25" s="59"/>
      <c r="H25" s="59"/>
      <c r="I25" s="59"/>
      <c r="J25" s="59"/>
      <c r="K25" s="59"/>
      <c r="L25" s="59"/>
      <c r="M25" s="59"/>
      <c r="N25" s="59"/>
      <c r="O25" s="59"/>
      <c r="P25" s="59"/>
      <c r="Q25" s="59"/>
      <c r="R25" s="59"/>
      <c r="S25" s="59"/>
      <c r="T25" s="59"/>
      <c r="U25" s="59"/>
      <c r="V25" s="59"/>
      <c r="W25" s="59"/>
      <c r="X25" s="159"/>
      <c r="Y25" s="57"/>
      <c r="Z25" s="60"/>
    </row>
    <row r="26" spans="4:40" ht="18" customHeight="1">
      <c r="D26" s="45"/>
      <c r="E26" s="46"/>
      <c r="F26" s="47"/>
      <c r="G26" s="47"/>
      <c r="H26" s="47"/>
      <c r="I26" s="47"/>
      <c r="J26" s="47"/>
      <c r="K26" s="47"/>
      <c r="L26" s="47"/>
      <c r="M26" s="47"/>
      <c r="N26" s="47"/>
      <c r="O26" s="47"/>
      <c r="P26" s="47"/>
      <c r="Q26" s="47"/>
      <c r="R26" s="47"/>
      <c r="S26" s="47"/>
      <c r="T26" s="47"/>
      <c r="U26" s="47"/>
      <c r="V26" s="47"/>
      <c r="W26" s="47"/>
      <c r="X26" s="48"/>
      <c r="Y26" s="45"/>
      <c r="Z26" s="49"/>
    </row>
    <row r="27" spans="4:40" ht="18" customHeight="1"/>
    <row r="28" spans="4:40" ht="18" customHeight="1"/>
    <row r="29" spans="4:40" ht="18" customHeight="1"/>
    <row r="30" spans="4:40" ht="18" customHeight="1"/>
    <row r="31" spans="4:40" ht="18" customHeight="1"/>
    <row r="32" spans="4:40" ht="18" customHeight="1"/>
    <row r="33" ht="18" customHeight="1"/>
    <row r="34" ht="18" customHeight="1"/>
  </sheetData>
  <sheetProtection selectLockedCells="1"/>
  <mergeCells count="37">
    <mergeCell ref="F24:H24"/>
    <mergeCell ref="S24:T24"/>
    <mergeCell ref="F19:H19"/>
    <mergeCell ref="S19:T20"/>
    <mergeCell ref="F20:H20"/>
    <mergeCell ref="L17:M17"/>
    <mergeCell ref="S17:T18"/>
    <mergeCell ref="F18:H18"/>
    <mergeCell ref="L18:M18"/>
    <mergeCell ref="F23:H23"/>
    <mergeCell ref="S23:T23"/>
    <mergeCell ref="AH8:AI8"/>
    <mergeCell ref="L9:M9"/>
    <mergeCell ref="S9:T9"/>
    <mergeCell ref="L11:M11"/>
    <mergeCell ref="L12:M12"/>
    <mergeCell ref="S13:T14"/>
    <mergeCell ref="L14:M14"/>
    <mergeCell ref="Y2:Y24"/>
    <mergeCell ref="E3:I3"/>
    <mergeCell ref="K3:M3"/>
    <mergeCell ref="N3:S3"/>
    <mergeCell ref="F14:H14"/>
    <mergeCell ref="W20:W21"/>
    <mergeCell ref="F21:H21"/>
    <mergeCell ref="F22:H22"/>
    <mergeCell ref="S22:T22"/>
    <mergeCell ref="F15:H15"/>
    <mergeCell ref="L15:M15"/>
    <mergeCell ref="S15:T15"/>
    <mergeCell ref="F16:H16"/>
    <mergeCell ref="F17:H17"/>
    <mergeCell ref="AB3:AC3"/>
    <mergeCell ref="I5:I6"/>
    <mergeCell ref="F8:F9"/>
    <mergeCell ref="L8:M8"/>
    <mergeCell ref="S8:T8"/>
  </mergeCells>
  <phoneticPr fontId="2"/>
  <pageMargins left="0.78740157480314965" right="0.47" top="0.53" bottom="0.28000000000000003" header="0.51181102362204722" footer="0.28000000000000003"/>
  <pageSetup paperSize="9" scale="5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D1:AN34"/>
  <sheetViews>
    <sheetView showGridLines="0" view="pageBreakPreview" topLeftCell="A16" zoomScale="70" zoomScaleNormal="55" zoomScaleSheetLayoutView="70" workbookViewId="0">
      <selection activeCell="W18" activeCellId="1" sqref="W15 W18"/>
    </sheetView>
  </sheetViews>
  <sheetFormatPr defaultColWidth="19.33203125" defaultRowHeight="21"/>
  <cols>
    <col min="1" max="2" width="19.33203125" style="20"/>
    <col min="3" max="3" width="1.21875" style="20" customWidth="1"/>
    <col min="4" max="4" width="1.88671875" style="20" customWidth="1"/>
    <col min="5" max="5" width="4.77734375" style="30" customWidth="1"/>
    <col min="6" max="6" width="21.77734375" style="22" customWidth="1"/>
    <col min="7" max="8" width="5.109375" style="22" customWidth="1"/>
    <col min="9" max="9" width="19.21875" style="22" customWidth="1"/>
    <col min="10" max="11" width="5.109375" style="22" customWidth="1"/>
    <col min="12" max="12" width="4.33203125" style="22" customWidth="1"/>
    <col min="13" max="13" width="23.6640625" style="22" customWidth="1"/>
    <col min="14" max="15" width="5.109375" style="22" customWidth="1"/>
    <col min="16" max="16" width="21.88671875" style="22" customWidth="1"/>
    <col min="17" max="18" width="5.109375" style="22" customWidth="1"/>
    <col min="19" max="19" width="10.77734375" style="22" customWidth="1"/>
    <col min="20" max="20" width="16.21875" style="22" customWidth="1"/>
    <col min="21" max="22" width="5.109375" style="22" customWidth="1"/>
    <col min="23" max="23" width="26.44140625" style="22" customWidth="1"/>
    <col min="24" max="24" width="7.21875" style="44" customWidth="1"/>
    <col min="25" max="25" width="9.77734375" style="20" customWidth="1"/>
    <col min="26" max="26" width="4.44140625" style="20" customWidth="1"/>
    <col min="27" max="27" width="7.88671875" style="20" customWidth="1"/>
    <col min="28" max="28" width="50.44140625" style="20" customWidth="1"/>
    <col min="29" max="29" width="29.88671875" style="20" customWidth="1"/>
    <col min="30" max="30" width="3.88671875" style="20" customWidth="1"/>
    <col min="31" max="31" width="14.6640625" style="20" customWidth="1"/>
    <col min="32" max="32" width="20.77734375" style="20" customWidth="1"/>
    <col min="33" max="33" width="18.77734375" style="20" customWidth="1"/>
    <col min="34" max="34" width="22.33203125" style="20" customWidth="1"/>
    <col min="35" max="16384" width="19.33203125" style="20"/>
  </cols>
  <sheetData>
    <row r="1" spans="5:40" ht="7.5" customHeight="1"/>
    <row r="2" spans="5:40" s="15" customFormat="1" ht="12.75" customHeight="1">
      <c r="K2" s="136"/>
      <c r="L2" s="136"/>
      <c r="M2" s="136"/>
      <c r="N2" s="136"/>
      <c r="O2" s="136"/>
      <c r="P2" s="136"/>
      <c r="Q2" s="136"/>
      <c r="R2" s="136"/>
      <c r="S2" s="136"/>
      <c r="T2" s="136"/>
      <c r="U2" s="136"/>
      <c r="V2" s="136"/>
      <c r="W2" s="136"/>
      <c r="X2" s="137"/>
      <c r="Y2" s="222" t="s">
        <v>22</v>
      </c>
      <c r="Z2" s="49"/>
      <c r="AA2" s="49"/>
      <c r="AB2" s="50"/>
      <c r="AC2" s="49"/>
    </row>
    <row r="3" spans="5:40" s="15" customFormat="1" ht="51.75" customHeight="1">
      <c r="E3" s="192" t="s">
        <v>3</v>
      </c>
      <c r="F3" s="193"/>
      <c r="G3" s="193"/>
      <c r="H3" s="193"/>
      <c r="I3" s="194"/>
      <c r="J3" s="16"/>
      <c r="K3" s="220" t="s">
        <v>52</v>
      </c>
      <c r="L3" s="221"/>
      <c r="M3" s="221"/>
      <c r="N3" s="225"/>
      <c r="O3" s="225"/>
      <c r="P3" s="225"/>
      <c r="Q3" s="225"/>
      <c r="R3" s="225"/>
      <c r="S3" s="225"/>
      <c r="T3" s="138" t="s">
        <v>53</v>
      </c>
      <c r="U3" s="139"/>
      <c r="V3" s="139"/>
      <c r="W3" s="139"/>
      <c r="X3" s="140"/>
      <c r="Y3" s="222"/>
      <c r="Z3" s="60"/>
      <c r="AA3" s="60"/>
      <c r="AB3" s="217"/>
      <c r="AC3" s="218"/>
      <c r="AD3" s="16"/>
      <c r="AE3" s="16"/>
      <c r="AF3" s="16"/>
      <c r="AG3" s="16"/>
      <c r="AH3" s="16"/>
    </row>
    <row r="4" spans="5:40" ht="51.75" customHeight="1">
      <c r="E4" s="17"/>
      <c r="F4" s="18"/>
      <c r="G4" s="18"/>
      <c r="H4" s="18"/>
      <c r="I4" s="18"/>
      <c r="J4" s="18"/>
      <c r="K4" s="18"/>
      <c r="L4" s="18"/>
      <c r="M4" s="18"/>
      <c r="N4" s="18"/>
      <c r="O4" s="18"/>
      <c r="P4" s="18"/>
      <c r="Q4" s="18"/>
      <c r="R4" s="18"/>
      <c r="S4" s="18"/>
      <c r="T4" s="18"/>
      <c r="U4" s="18"/>
      <c r="V4" s="18"/>
      <c r="X4" s="140"/>
      <c r="Y4" s="222"/>
      <c r="Z4" s="60"/>
      <c r="AA4" s="60"/>
    </row>
    <row r="5" spans="5:40" ht="22.5" customHeight="1">
      <c r="E5" s="21"/>
      <c r="F5" s="18"/>
      <c r="G5" s="18"/>
      <c r="H5" s="18"/>
      <c r="I5" s="195" t="s">
        <v>4</v>
      </c>
      <c r="J5" s="18"/>
      <c r="K5" s="18"/>
      <c r="L5" s="18"/>
      <c r="M5" s="18"/>
      <c r="X5" s="140"/>
      <c r="Y5" s="222"/>
      <c r="Z5" s="60"/>
      <c r="AA5" s="60"/>
    </row>
    <row r="6" spans="5:40" ht="24" customHeight="1">
      <c r="E6" s="17"/>
      <c r="F6" s="18"/>
      <c r="G6" s="18"/>
      <c r="H6" s="23"/>
      <c r="I6" s="196"/>
      <c r="J6" s="18"/>
      <c r="K6" s="18"/>
      <c r="L6" s="18"/>
      <c r="M6" s="18"/>
      <c r="S6" s="141"/>
      <c r="X6" s="142"/>
      <c r="Y6" s="222"/>
      <c r="Z6" s="60"/>
      <c r="AA6" s="60"/>
    </row>
    <row r="7" spans="5:40" ht="30" customHeight="1">
      <c r="E7" s="17"/>
      <c r="F7" s="18"/>
      <c r="G7" s="18"/>
      <c r="H7" s="24"/>
      <c r="I7" s="18"/>
      <c r="J7" s="18"/>
      <c r="K7" s="18"/>
      <c r="L7" s="18"/>
      <c r="M7" s="18"/>
      <c r="X7" s="142"/>
      <c r="Y7" s="222"/>
      <c r="Z7" s="60"/>
      <c r="AA7" s="60"/>
    </row>
    <row r="8" spans="5:40" ht="45" customHeight="1">
      <c r="E8" s="17"/>
      <c r="F8" s="213" t="s">
        <v>89</v>
      </c>
      <c r="G8" s="18"/>
      <c r="H8" s="24"/>
      <c r="I8" s="18"/>
      <c r="J8" s="18"/>
      <c r="K8" s="18"/>
      <c r="L8" s="206" t="s">
        <v>5</v>
      </c>
      <c r="M8" s="207"/>
      <c r="N8" s="18"/>
      <c r="O8" s="18"/>
      <c r="P8" s="18"/>
      <c r="Q8" s="18"/>
      <c r="R8" s="18"/>
      <c r="S8" s="206" t="s">
        <v>9</v>
      </c>
      <c r="T8" s="207"/>
      <c r="U8" s="18"/>
      <c r="V8" s="18"/>
      <c r="W8" s="18"/>
      <c r="X8" s="142"/>
      <c r="Y8" s="222"/>
      <c r="Z8" s="60"/>
      <c r="AA8" s="60"/>
      <c r="AH8" s="219"/>
      <c r="AI8" s="218"/>
      <c r="AJ8" s="19"/>
      <c r="AK8" s="19"/>
      <c r="AL8" s="19"/>
      <c r="AM8" s="19"/>
      <c r="AN8" s="19"/>
    </row>
    <row r="9" spans="5:40" ht="45" customHeight="1">
      <c r="E9" s="21"/>
      <c r="F9" s="196"/>
      <c r="G9" s="25"/>
      <c r="H9" s="24"/>
      <c r="I9" s="18"/>
      <c r="J9" s="18"/>
      <c r="K9" s="132"/>
      <c r="L9" s="204"/>
      <c r="M9" s="205"/>
      <c r="N9" s="18"/>
      <c r="O9" s="18"/>
      <c r="P9" s="18"/>
      <c r="Q9" s="18"/>
      <c r="R9" s="132"/>
      <c r="S9" s="204"/>
      <c r="T9" s="205"/>
      <c r="U9" s="143"/>
      <c r="V9" s="18"/>
      <c r="W9" s="18"/>
      <c r="X9" s="142"/>
      <c r="Y9" s="222"/>
      <c r="Z9" s="60"/>
      <c r="AA9" s="60"/>
      <c r="AH9" s="98"/>
      <c r="AI9" s="99"/>
      <c r="AJ9" s="19"/>
      <c r="AK9" s="19"/>
      <c r="AL9" s="19"/>
      <c r="AM9" s="19"/>
      <c r="AN9" s="19"/>
    </row>
    <row r="10" spans="5:40" ht="35.25" customHeight="1">
      <c r="E10" s="17"/>
      <c r="F10" s="18"/>
      <c r="G10" s="18"/>
      <c r="H10" s="24"/>
      <c r="I10" s="18"/>
      <c r="J10" s="18"/>
      <c r="K10" s="24"/>
      <c r="L10" s="18"/>
      <c r="M10" s="18"/>
      <c r="N10" s="18"/>
      <c r="O10" s="18"/>
      <c r="P10" s="18"/>
      <c r="Q10" s="18"/>
      <c r="R10" s="24"/>
      <c r="S10" s="18"/>
      <c r="T10" s="18"/>
      <c r="U10" s="18"/>
      <c r="V10" s="18"/>
      <c r="W10" s="18"/>
      <c r="X10" s="142"/>
      <c r="Y10" s="222"/>
      <c r="Z10" s="60"/>
      <c r="AA10" s="60"/>
      <c r="AH10" s="98"/>
      <c r="AI10" s="99"/>
      <c r="AJ10" s="19"/>
      <c r="AK10" s="19"/>
      <c r="AL10" s="19"/>
      <c r="AM10" s="19"/>
      <c r="AN10" s="19"/>
    </row>
    <row r="11" spans="5:40" ht="45" customHeight="1">
      <c r="E11" s="17"/>
      <c r="F11" s="18"/>
      <c r="G11" s="18"/>
      <c r="H11" s="26"/>
      <c r="I11" s="127" t="s">
        <v>2</v>
      </c>
      <c r="J11" s="133"/>
      <c r="K11" s="133"/>
      <c r="L11" s="206" t="s">
        <v>6</v>
      </c>
      <c r="M11" s="207"/>
      <c r="N11" s="18"/>
      <c r="O11" s="18"/>
      <c r="P11" s="18"/>
      <c r="Q11" s="18"/>
      <c r="R11" s="24"/>
      <c r="V11" s="18"/>
      <c r="W11" s="18"/>
      <c r="X11" s="142"/>
      <c r="Y11" s="222"/>
      <c r="Z11" s="60"/>
      <c r="AA11" s="60"/>
      <c r="AH11" s="62"/>
      <c r="AI11" s="99"/>
      <c r="AJ11" s="19"/>
      <c r="AK11" s="19"/>
      <c r="AL11" s="19"/>
      <c r="AM11" s="19"/>
      <c r="AN11" s="19"/>
    </row>
    <row r="12" spans="5:40" ht="45" customHeight="1">
      <c r="E12" s="21"/>
      <c r="F12" s="18"/>
      <c r="G12" s="18"/>
      <c r="H12" s="28"/>
      <c r="I12" s="160"/>
      <c r="J12" s="134"/>
      <c r="K12" s="135"/>
      <c r="L12" s="204"/>
      <c r="M12" s="205"/>
      <c r="N12" s="143"/>
      <c r="O12" s="18"/>
      <c r="P12" s="18"/>
      <c r="Q12" s="18"/>
      <c r="R12" s="24"/>
      <c r="V12" s="18"/>
      <c r="X12" s="142"/>
      <c r="Y12" s="222"/>
      <c r="Z12" s="60"/>
      <c r="AA12" s="60"/>
      <c r="AH12" s="61"/>
      <c r="AI12" s="60"/>
      <c r="AJ12" s="19"/>
      <c r="AK12" s="19"/>
      <c r="AL12" s="19"/>
      <c r="AM12" s="19"/>
      <c r="AN12" s="19"/>
    </row>
    <row r="13" spans="5:40" ht="45" customHeight="1">
      <c r="E13" s="21"/>
      <c r="F13" s="29"/>
      <c r="G13" s="29"/>
      <c r="H13" s="29"/>
      <c r="I13" s="29"/>
      <c r="J13" s="18"/>
      <c r="K13" s="24"/>
      <c r="L13" s="18"/>
      <c r="M13" s="129"/>
      <c r="N13" s="18"/>
      <c r="O13" s="18"/>
      <c r="P13" s="18"/>
      <c r="Q13" s="18"/>
      <c r="R13" s="24"/>
      <c r="S13" s="197" t="s">
        <v>10</v>
      </c>
      <c r="T13" s="201"/>
      <c r="X13" s="142"/>
      <c r="Y13" s="222"/>
      <c r="Z13" s="60"/>
      <c r="AA13" s="125"/>
      <c r="AI13" s="60"/>
      <c r="AJ13" s="19"/>
      <c r="AK13" s="19"/>
      <c r="AL13" s="19"/>
      <c r="AM13" s="19"/>
      <c r="AN13" s="19"/>
    </row>
    <row r="14" spans="5:40" ht="45" customHeight="1">
      <c r="E14" s="17"/>
      <c r="F14" s="214" t="s">
        <v>14</v>
      </c>
      <c r="G14" s="215"/>
      <c r="H14" s="216"/>
      <c r="I14" s="27" t="s">
        <v>15</v>
      </c>
      <c r="J14" s="24"/>
      <c r="K14" s="24"/>
      <c r="L14" s="206" t="s">
        <v>69</v>
      </c>
      <c r="M14" s="207"/>
      <c r="N14" s="18"/>
      <c r="O14" s="18"/>
      <c r="P14" s="144" t="s">
        <v>8</v>
      </c>
      <c r="Q14" s="18"/>
      <c r="R14" s="24"/>
      <c r="S14" s="202"/>
      <c r="T14" s="203"/>
      <c r="U14" s="18"/>
      <c r="V14" s="145"/>
      <c r="W14" s="144" t="s">
        <v>11</v>
      </c>
      <c r="X14" s="142"/>
      <c r="Y14" s="222"/>
      <c r="Z14" s="60"/>
      <c r="AA14" s="60"/>
      <c r="AH14" s="68"/>
      <c r="AI14" s="60"/>
      <c r="AJ14" s="19"/>
      <c r="AK14" s="19"/>
      <c r="AL14" s="19"/>
      <c r="AM14" s="19"/>
      <c r="AN14" s="19"/>
    </row>
    <row r="15" spans="5:40" ht="45" customHeight="1">
      <c r="E15" s="17"/>
      <c r="F15" s="208" t="s">
        <v>16</v>
      </c>
      <c r="G15" s="209"/>
      <c r="H15" s="210"/>
      <c r="I15" s="90">
        <f>I12</f>
        <v>0</v>
      </c>
      <c r="J15" s="24"/>
      <c r="K15" s="135"/>
      <c r="L15" s="204"/>
      <c r="M15" s="205"/>
      <c r="N15" s="146"/>
      <c r="O15" s="135"/>
      <c r="P15" s="161"/>
      <c r="Q15" s="134"/>
      <c r="R15" s="135"/>
      <c r="S15" s="204"/>
      <c r="T15" s="205"/>
      <c r="U15" s="18"/>
      <c r="V15" s="147"/>
      <c r="W15" s="160"/>
      <c r="X15" s="142"/>
      <c r="Y15" s="222"/>
      <c r="Z15" s="60"/>
      <c r="AA15" s="60"/>
      <c r="AH15" s="63"/>
      <c r="AI15" s="60"/>
      <c r="AJ15" s="19"/>
      <c r="AK15" s="19"/>
      <c r="AL15" s="19"/>
      <c r="AM15" s="19"/>
      <c r="AN15" s="19"/>
    </row>
    <row r="16" spans="5:40" ht="45" customHeight="1">
      <c r="F16" s="211" t="s">
        <v>17</v>
      </c>
      <c r="G16" s="212"/>
      <c r="H16" s="210"/>
      <c r="I16" s="90">
        <f>L9+S9</f>
        <v>0</v>
      </c>
      <c r="J16" s="24"/>
      <c r="K16" s="24"/>
      <c r="L16" s="148"/>
      <c r="M16" s="128"/>
      <c r="N16" s="18"/>
      <c r="O16" s="24"/>
      <c r="P16" s="18"/>
      <c r="Q16" s="18"/>
      <c r="R16" s="24"/>
      <c r="S16" s="18"/>
      <c r="T16" s="18"/>
      <c r="U16" s="143"/>
      <c r="V16" s="24"/>
      <c r="W16" s="18"/>
      <c r="X16" s="142"/>
      <c r="Y16" s="222"/>
      <c r="Z16" s="60"/>
      <c r="AA16" s="60"/>
      <c r="AH16" s="61"/>
      <c r="AI16" s="60"/>
      <c r="AJ16" s="19"/>
      <c r="AK16" s="19"/>
      <c r="AL16" s="19"/>
      <c r="AM16" s="19"/>
      <c r="AN16" s="19"/>
    </row>
    <row r="17" spans="4:40" ht="45" customHeight="1">
      <c r="F17" s="208" t="s">
        <v>18</v>
      </c>
      <c r="G17" s="209"/>
      <c r="H17" s="210"/>
      <c r="I17" s="90">
        <f>L18</f>
        <v>0</v>
      </c>
      <c r="J17" s="24"/>
      <c r="K17" s="24"/>
      <c r="L17" s="206" t="s">
        <v>7</v>
      </c>
      <c r="M17" s="207"/>
      <c r="N17" s="18"/>
      <c r="O17" s="26"/>
      <c r="P17" s="144" t="s">
        <v>88</v>
      </c>
      <c r="Q17" s="18"/>
      <c r="R17" s="24"/>
      <c r="S17" s="197" t="s">
        <v>70</v>
      </c>
      <c r="T17" s="198"/>
      <c r="U17" s="18"/>
      <c r="V17" s="26"/>
      <c r="W17" s="144" t="s">
        <v>12</v>
      </c>
      <c r="X17" s="142"/>
      <c r="Y17" s="222"/>
      <c r="Z17" s="60"/>
      <c r="AA17" s="60"/>
      <c r="AB17" s="66" t="str">
        <f>IF(S19=W15+W18+W22+AB24,"","⑫⑬⑭⑮値 エラー")</f>
        <v/>
      </c>
      <c r="AC17" s="60"/>
      <c r="AD17" s="19"/>
      <c r="AF17" s="19"/>
      <c r="AG17" s="19"/>
      <c r="AH17" s="64"/>
      <c r="AI17" s="60"/>
      <c r="AJ17" s="19"/>
      <c r="AL17" s="19"/>
      <c r="AM17" s="19"/>
      <c r="AN17" s="19"/>
    </row>
    <row r="18" spans="4:40" ht="45" customHeight="1">
      <c r="F18" s="211" t="s">
        <v>84</v>
      </c>
      <c r="G18" s="212"/>
      <c r="H18" s="210"/>
      <c r="I18" s="90">
        <f>P18</f>
        <v>0</v>
      </c>
      <c r="J18" s="24"/>
      <c r="K18" s="149"/>
      <c r="L18" s="204"/>
      <c r="M18" s="205"/>
      <c r="N18" s="143"/>
      <c r="O18" s="28"/>
      <c r="P18" s="150">
        <f>L15-P15</f>
        <v>0</v>
      </c>
      <c r="Q18" s="143"/>
      <c r="R18" s="24"/>
      <c r="S18" s="199"/>
      <c r="T18" s="200"/>
      <c r="U18" s="18"/>
      <c r="V18" s="132"/>
      <c r="W18" s="160"/>
      <c r="X18" s="142"/>
      <c r="Y18" s="222"/>
      <c r="Z18" s="60"/>
      <c r="AA18" s="60"/>
      <c r="AB18" s="66" t="str">
        <f>IF(S19=W15+W18+W22+AB24,"","処理委託量⑩ = 再生利用量⑫ + 熱回収量（⑬＋⑭）＋廃棄処理量⑮ ")</f>
        <v/>
      </c>
      <c r="AC18" s="60"/>
      <c r="AD18" s="19"/>
      <c r="AF18" s="19"/>
      <c r="AG18" s="19"/>
      <c r="AH18" s="65"/>
      <c r="AI18" s="60"/>
      <c r="AJ18" s="19"/>
      <c r="AL18" s="19"/>
      <c r="AM18" s="19"/>
      <c r="AN18" s="19"/>
    </row>
    <row r="19" spans="4:40" ht="45" customHeight="1">
      <c r="F19" s="211" t="s">
        <v>19</v>
      </c>
      <c r="G19" s="212"/>
      <c r="H19" s="210"/>
      <c r="I19" s="90">
        <f>L12+S15</f>
        <v>0</v>
      </c>
      <c r="J19" s="24"/>
      <c r="K19" s="26"/>
      <c r="L19" s="29"/>
      <c r="M19" s="29"/>
      <c r="N19" s="18"/>
      <c r="O19" s="18"/>
      <c r="P19" s="18"/>
      <c r="Q19" s="151"/>
      <c r="R19" s="152"/>
      <c r="S19" s="228">
        <f>I12-L9-L12-L15+P15-S9-S15</f>
        <v>0</v>
      </c>
      <c r="T19" s="229"/>
      <c r="U19" s="136"/>
      <c r="V19" s="24"/>
      <c r="W19" s="153"/>
      <c r="X19" s="142"/>
      <c r="Y19" s="222"/>
      <c r="Z19" s="60"/>
      <c r="AA19" s="60"/>
      <c r="AB19" s="60"/>
      <c r="AC19" s="19"/>
      <c r="AD19" s="19"/>
      <c r="AF19" s="19"/>
      <c r="AG19" s="19"/>
      <c r="AH19" s="66" t="str">
        <f>IF(P18+P15=L15,"","⑥値 エラー")</f>
        <v/>
      </c>
      <c r="AI19" s="60"/>
      <c r="AJ19" s="19"/>
      <c r="AL19" s="19"/>
      <c r="AM19" s="19"/>
      <c r="AN19" s="19"/>
    </row>
    <row r="20" spans="4:40" ht="45" customHeight="1">
      <c r="F20" s="208" t="s">
        <v>20</v>
      </c>
      <c r="G20" s="209"/>
      <c r="H20" s="210"/>
      <c r="I20" s="90">
        <f>S19</f>
        <v>0</v>
      </c>
      <c r="J20" s="24"/>
      <c r="K20" s="18"/>
      <c r="L20" s="18"/>
      <c r="M20" s="18"/>
      <c r="N20" s="154"/>
      <c r="O20" s="154"/>
      <c r="P20" s="154"/>
      <c r="Q20" s="155"/>
      <c r="R20" s="156"/>
      <c r="S20" s="230"/>
      <c r="T20" s="231"/>
      <c r="U20" s="134"/>
      <c r="V20" s="24"/>
      <c r="W20" s="226" t="s">
        <v>13</v>
      </c>
      <c r="X20" s="142"/>
      <c r="Y20" s="222"/>
      <c r="Z20" s="60"/>
      <c r="AA20" s="60"/>
      <c r="AB20" s="60"/>
      <c r="AC20" s="19"/>
      <c r="AD20" s="19"/>
      <c r="AF20" s="19"/>
      <c r="AG20" s="19"/>
      <c r="AH20" s="66" t="str">
        <f>IF(R19+Q20=S19,"","⑩値 エラー")</f>
        <v/>
      </c>
      <c r="AI20" s="60"/>
      <c r="AJ20" s="19"/>
      <c r="AL20" s="19"/>
      <c r="AM20" s="19"/>
      <c r="AN20" s="19"/>
    </row>
    <row r="21" spans="4:40" ht="45" customHeight="1">
      <c r="F21" s="211" t="s">
        <v>21</v>
      </c>
      <c r="G21" s="212"/>
      <c r="H21" s="210"/>
      <c r="I21" s="90">
        <f>S23</f>
        <v>0</v>
      </c>
      <c r="J21" s="24"/>
      <c r="K21" s="18"/>
      <c r="L21" s="18"/>
      <c r="M21" s="18"/>
      <c r="N21" s="18"/>
      <c r="O21" s="18"/>
      <c r="P21" s="18"/>
      <c r="Q21" s="18"/>
      <c r="R21" s="18"/>
      <c r="S21" s="18"/>
      <c r="T21" s="157"/>
      <c r="U21" s="158"/>
      <c r="V21" s="133"/>
      <c r="W21" s="227"/>
      <c r="X21" s="142"/>
      <c r="Y21" s="222"/>
      <c r="Z21" s="60"/>
      <c r="AC21" s="19"/>
      <c r="AD21" s="19"/>
      <c r="AF21" s="19"/>
      <c r="AG21" s="19"/>
    </row>
    <row r="22" spans="4:40" ht="45" customHeight="1">
      <c r="F22" s="211" t="s">
        <v>86</v>
      </c>
      <c r="G22" s="212"/>
      <c r="H22" s="210"/>
      <c r="I22" s="90">
        <f>W15</f>
        <v>0</v>
      </c>
      <c r="J22" s="24"/>
      <c r="K22" s="18"/>
      <c r="L22" s="18"/>
      <c r="M22" s="18"/>
      <c r="N22" s="18"/>
      <c r="O22" s="18"/>
      <c r="P22" s="18"/>
      <c r="Q22" s="18"/>
      <c r="R22" s="18"/>
      <c r="S22" s="206" t="s">
        <v>68</v>
      </c>
      <c r="T22" s="232"/>
      <c r="U22" s="18"/>
      <c r="V22" s="28"/>
      <c r="W22" s="160"/>
      <c r="X22" s="142"/>
      <c r="Y22" s="222"/>
      <c r="Z22" s="60"/>
      <c r="AA22" s="60"/>
      <c r="AB22" s="67"/>
      <c r="AC22" s="60"/>
      <c r="AD22" s="19"/>
      <c r="AF22" s="19"/>
      <c r="AG22" s="19"/>
      <c r="AH22" s="19"/>
    </row>
    <row r="23" spans="4:40" ht="45" customHeight="1">
      <c r="F23" s="211" t="s">
        <v>85</v>
      </c>
      <c r="G23" s="212"/>
      <c r="H23" s="210"/>
      <c r="I23" s="90">
        <f>W18</f>
        <v>0</v>
      </c>
      <c r="J23" s="24"/>
      <c r="K23" s="18"/>
      <c r="L23" s="18"/>
      <c r="M23" s="18"/>
      <c r="N23" s="18"/>
      <c r="O23" s="18"/>
      <c r="P23" s="18"/>
      <c r="Q23" s="18"/>
      <c r="R23" s="28"/>
      <c r="S23" s="204"/>
      <c r="T23" s="205"/>
      <c r="U23" s="18"/>
      <c r="V23" s="142"/>
      <c r="W23" s="142"/>
      <c r="X23" s="142"/>
      <c r="Y23" s="222"/>
      <c r="Z23" s="60"/>
      <c r="AD23" s="19"/>
      <c r="AF23" s="19"/>
      <c r="AG23" s="19"/>
      <c r="AH23" s="19"/>
    </row>
    <row r="24" spans="4:40" ht="55.5" customHeight="1">
      <c r="F24" s="211" t="s">
        <v>87</v>
      </c>
      <c r="G24" s="212"/>
      <c r="H24" s="210"/>
      <c r="I24" s="90">
        <f>W22</f>
        <v>0</v>
      </c>
      <c r="J24" s="24"/>
      <c r="K24" s="18"/>
      <c r="L24" s="18"/>
      <c r="M24" s="18"/>
      <c r="N24" s="18"/>
      <c r="O24" s="18"/>
      <c r="P24" s="18"/>
      <c r="Q24" s="18"/>
      <c r="R24" s="18"/>
      <c r="S24" s="223"/>
      <c r="T24" s="224"/>
      <c r="U24" s="18"/>
      <c r="V24" s="142"/>
      <c r="W24" s="142"/>
      <c r="X24" s="142"/>
      <c r="Y24" s="222"/>
      <c r="Z24" s="60"/>
      <c r="AD24" s="19"/>
      <c r="AF24" s="19"/>
      <c r="AG24" s="19"/>
      <c r="AH24" s="19"/>
    </row>
    <row r="25" spans="4:40" ht="12" customHeight="1">
      <c r="D25" s="57"/>
      <c r="E25" s="58"/>
      <c r="F25" s="59"/>
      <c r="G25" s="59"/>
      <c r="H25" s="59"/>
      <c r="I25" s="59"/>
      <c r="J25" s="59"/>
      <c r="K25" s="59"/>
      <c r="L25" s="59"/>
      <c r="M25" s="59"/>
      <c r="N25" s="59"/>
      <c r="O25" s="59"/>
      <c r="P25" s="59"/>
      <c r="Q25" s="59"/>
      <c r="R25" s="59"/>
      <c r="S25" s="59"/>
      <c r="T25" s="59"/>
      <c r="U25" s="59"/>
      <c r="V25" s="59"/>
      <c r="W25" s="59"/>
      <c r="X25" s="159"/>
      <c r="Y25" s="57"/>
      <c r="Z25" s="60"/>
    </row>
    <row r="26" spans="4:40" ht="18" customHeight="1">
      <c r="D26" s="45"/>
      <c r="E26" s="46"/>
      <c r="F26" s="47"/>
      <c r="G26" s="47"/>
      <c r="H26" s="47"/>
      <c r="I26" s="47"/>
      <c r="J26" s="47"/>
      <c r="K26" s="47"/>
      <c r="L26" s="47"/>
      <c r="M26" s="47"/>
      <c r="N26" s="47"/>
      <c r="O26" s="47"/>
      <c r="P26" s="47"/>
      <c r="Q26" s="47"/>
      <c r="R26" s="47"/>
      <c r="S26" s="47"/>
      <c r="T26" s="47"/>
      <c r="U26" s="47"/>
      <c r="V26" s="47"/>
      <c r="W26" s="47"/>
      <c r="X26" s="48"/>
      <c r="Y26" s="45"/>
      <c r="Z26" s="49"/>
    </row>
    <row r="27" spans="4:40" ht="18" customHeight="1"/>
    <row r="28" spans="4:40" ht="18" customHeight="1"/>
    <row r="29" spans="4:40" ht="18" customHeight="1"/>
    <row r="30" spans="4:40" ht="18" customHeight="1"/>
    <row r="31" spans="4:40" ht="18" customHeight="1"/>
    <row r="32" spans="4:40" ht="18" customHeight="1"/>
    <row r="33" ht="18" customHeight="1"/>
    <row r="34" ht="18" customHeight="1"/>
  </sheetData>
  <sheetProtection selectLockedCells="1"/>
  <mergeCells count="37">
    <mergeCell ref="F24:H24"/>
    <mergeCell ref="S24:T24"/>
    <mergeCell ref="F19:H19"/>
    <mergeCell ref="S19:T20"/>
    <mergeCell ref="F20:H20"/>
    <mergeCell ref="L17:M17"/>
    <mergeCell ref="S17:T18"/>
    <mergeCell ref="F18:H18"/>
    <mergeCell ref="L18:M18"/>
    <mergeCell ref="F23:H23"/>
    <mergeCell ref="S23:T23"/>
    <mergeCell ref="AH8:AI8"/>
    <mergeCell ref="L9:M9"/>
    <mergeCell ref="S9:T9"/>
    <mergeCell ref="L11:M11"/>
    <mergeCell ref="L12:M12"/>
    <mergeCell ref="S13:T14"/>
    <mergeCell ref="L14:M14"/>
    <mergeCell ref="Y2:Y24"/>
    <mergeCell ref="E3:I3"/>
    <mergeCell ref="K3:M3"/>
    <mergeCell ref="N3:S3"/>
    <mergeCell ref="F14:H14"/>
    <mergeCell ref="W20:W21"/>
    <mergeCell ref="F21:H21"/>
    <mergeCell ref="F22:H22"/>
    <mergeCell ref="S22:T22"/>
    <mergeCell ref="F15:H15"/>
    <mergeCell ref="L15:M15"/>
    <mergeCell ref="S15:T15"/>
    <mergeCell ref="F16:H16"/>
    <mergeCell ref="F17:H17"/>
    <mergeCell ref="AB3:AC3"/>
    <mergeCell ref="I5:I6"/>
    <mergeCell ref="F8:F9"/>
    <mergeCell ref="L8:M8"/>
    <mergeCell ref="S8:T8"/>
  </mergeCells>
  <phoneticPr fontId="2"/>
  <pageMargins left="0.78740157480314965" right="0.47" top="0.53" bottom="0.28000000000000003" header="0.51181102362204722" footer="0.28000000000000003"/>
  <pageSetup paperSize="9" scale="5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注意点</vt:lpstr>
      <vt:lpstr>実施状況報告書(第1面)</vt:lpstr>
      <vt:lpstr>第2面①</vt:lpstr>
      <vt:lpstr>②</vt:lpstr>
      <vt:lpstr>③</vt:lpstr>
      <vt:lpstr>④</vt:lpstr>
      <vt:lpstr>⑤</vt:lpstr>
      <vt:lpstr>⑥</vt:lpstr>
      <vt:lpstr>⑦</vt:lpstr>
      <vt:lpstr>⑧</vt:lpstr>
      <vt:lpstr>⑨</vt:lpstr>
      <vt:lpstr>⑩</vt:lpstr>
      <vt:lpstr>第3面</vt:lpstr>
      <vt:lpstr>セルフチェックシート</vt:lpstr>
      <vt:lpstr>②!Print_Area</vt:lpstr>
      <vt:lpstr>③!Print_Area</vt:lpstr>
      <vt:lpstr>④!Print_Area</vt:lpstr>
      <vt:lpstr>⑤!Print_Area</vt:lpstr>
      <vt:lpstr>⑥!Print_Area</vt:lpstr>
      <vt:lpstr>⑦!Print_Area</vt:lpstr>
      <vt:lpstr>⑧!Print_Area</vt:lpstr>
      <vt:lpstr>⑨!Print_Area</vt:lpstr>
      <vt:lpstr>⑩!Print_Area</vt:lpstr>
      <vt:lpstr>セルフチェックシート!Print_Area</vt:lpstr>
      <vt:lpstr>'実施状況報告書(第1面)'!Print_Area</vt:lpstr>
      <vt:lpstr>第2面①!Print_Area</vt:lpstr>
      <vt:lpstr>第3面!Print_Area</vt:lpstr>
      <vt:lpstr>注意点!Print_Area</vt:lpstr>
      <vt:lpstr>種類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2023-04-20T06:51:04Z</cp:lastPrinted>
  <dcterms:created xsi:type="dcterms:W3CDTF">2007-03-15T02:34:02Z</dcterms:created>
  <dcterms:modified xsi:type="dcterms:W3CDTF">2025-03-24T08:09:03Z</dcterms:modified>
</cp:coreProperties>
</file>