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Data\s.tschy31\Desktop\"/>
    </mc:Choice>
  </mc:AlternateContent>
  <xr:revisionPtr revIDLastSave="0" documentId="13_ncr:1_{1C18F77E-F5C8-4411-89DF-296AC0DADC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7" r:id="rId1"/>
  </sheets>
  <definedNames>
    <definedName name="_xlnm.Print_Area" localSheetId="0">Sheet1!$A$1:$K$41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7" l="1"/>
  <c r="Q30" i="7"/>
  <c r="Q28" i="7"/>
  <c r="I31" i="7"/>
  <c r="E24" i="7" l="1"/>
  <c r="E23" i="7"/>
  <c r="E19" i="7"/>
  <c r="E18" i="7"/>
  <c r="M18" i="7" s="1"/>
  <c r="O19" i="7"/>
  <c r="Q18" i="7"/>
  <c r="Q23" i="7"/>
  <c r="O26" i="7"/>
  <c r="M30" i="7" s="1"/>
  <c r="Q19" i="7" l="1"/>
  <c r="O18" i="7"/>
  <c r="O23" i="7"/>
  <c r="M23" i="7"/>
  <c r="M19" i="7"/>
  <c r="Q24" i="7" l="1"/>
  <c r="O24" i="7"/>
  <c r="M24" i="7"/>
</calcChain>
</file>

<file path=xl/sharedStrings.xml><?xml version="1.0" encoding="utf-8"?>
<sst xmlns="http://schemas.openxmlformats.org/spreadsheetml/2006/main" count="51" uniqueCount="39">
  <si>
    <t>事業実績報告書</t>
    <phoneticPr fontId="1"/>
  </si>
  <si>
    <t>１　申請者の概要</t>
    <rPh sb="2" eb="5">
      <t>シンセイシャ</t>
    </rPh>
    <rPh sb="6" eb="8">
      <t>ガイヨウ</t>
    </rPh>
    <phoneticPr fontId="1"/>
  </si>
  <si>
    <t>（〒   －    ）</t>
    <phoneticPr fontId="1"/>
  </si>
  <si>
    <t>担当者所属・氏名</t>
  </si>
  <si>
    <t>電話番号</t>
    <phoneticPr fontId="1"/>
  </si>
  <si>
    <t>ＦＡＸ番号</t>
    <phoneticPr fontId="1"/>
  </si>
  <si>
    <t>メールアドレス</t>
    <phoneticPr fontId="1"/>
  </si>
  <si>
    <t>申請者の名称</t>
    <rPh sb="0" eb="3">
      <t>シンセイシャ</t>
    </rPh>
    <rPh sb="4" eb="6">
      <t>メイショウ</t>
    </rPh>
    <phoneticPr fontId="1"/>
  </si>
  <si>
    <t>申請者の所在地</t>
    <rPh sb="0" eb="3">
      <t>シンセイシャ</t>
    </rPh>
    <rPh sb="4" eb="7">
      <t>ショザイチ</t>
    </rPh>
    <phoneticPr fontId="1"/>
  </si>
  <si>
    <t>書類送付先</t>
    <rPh sb="0" eb="2">
      <t>ショルイ</t>
    </rPh>
    <rPh sb="2" eb="5">
      <t>ソウフサキ</t>
    </rPh>
    <phoneticPr fontId="1"/>
  </si>
  <si>
    <t>申請及び請求に係る責任者</t>
    <rPh sb="0" eb="2">
      <t>シンセイ</t>
    </rPh>
    <rPh sb="2" eb="3">
      <t>オヨ</t>
    </rPh>
    <rPh sb="4" eb="6">
      <t>セイキュウ</t>
    </rPh>
    <rPh sb="7" eb="8">
      <t>カカ</t>
    </rPh>
    <rPh sb="9" eb="12">
      <t>セキニンシャ</t>
    </rPh>
    <phoneticPr fontId="1"/>
  </si>
  <si>
    <t>検査種別</t>
    <rPh sb="0" eb="2">
      <t>ケンサ</t>
    </rPh>
    <rPh sb="2" eb="4">
      <t>シュベツ</t>
    </rPh>
    <phoneticPr fontId="1"/>
  </si>
  <si>
    <t>検査原価
（平均単価）（円）</t>
    <rPh sb="0" eb="2">
      <t>ケンサ</t>
    </rPh>
    <rPh sb="2" eb="4">
      <t>ゲンカ</t>
    </rPh>
    <rPh sb="6" eb="8">
      <t>ヘイキン</t>
    </rPh>
    <rPh sb="8" eb="10">
      <t>タンカ</t>
    </rPh>
    <rPh sb="12" eb="13">
      <t>エン</t>
    </rPh>
    <phoneticPr fontId="1"/>
  </si>
  <si>
    <t>&lt;ワクチン検査パッケージ・対象者全員検査等定着促進事業&gt;</t>
    <phoneticPr fontId="1"/>
  </si>
  <si>
    <t>抗原定性検査</t>
    <rPh sb="0" eb="2">
      <t>コウゲン</t>
    </rPh>
    <rPh sb="2" eb="4">
      <t>テイセイ</t>
    </rPh>
    <rPh sb="4" eb="6">
      <t>ケンサ</t>
    </rPh>
    <phoneticPr fontId="1"/>
  </si>
  <si>
    <t>&lt;各種経費等&gt;</t>
    <rPh sb="1" eb="3">
      <t>カクシュ</t>
    </rPh>
    <rPh sb="3" eb="5">
      <t>ケイヒ</t>
    </rPh>
    <rPh sb="5" eb="6">
      <t>トウ</t>
    </rPh>
    <phoneticPr fontId="1"/>
  </si>
  <si>
    <r>
      <t xml:space="preserve">
ＰＣＲ検査等
</t>
    </r>
    <r>
      <rPr>
        <sz val="11"/>
        <color theme="1"/>
        <rFont val="游ゴシック"/>
        <family val="2"/>
        <charset val="128"/>
        <scheme val="minor"/>
      </rPr>
      <t/>
    </r>
    <rPh sb="4" eb="6">
      <t>ケンサ</t>
    </rPh>
    <rPh sb="6" eb="7">
      <t>トウ</t>
    </rPh>
    <phoneticPr fontId="1"/>
  </si>
  <si>
    <t>補助上限額（円）</t>
    <rPh sb="0" eb="2">
      <t>ホジョ</t>
    </rPh>
    <rPh sb="2" eb="5">
      <t>ジョウゲンガク</t>
    </rPh>
    <rPh sb="6" eb="7">
      <t>エン</t>
    </rPh>
    <phoneticPr fontId="1"/>
  </si>
  <si>
    <t>総検査数</t>
    <rPh sb="0" eb="1">
      <t>ソウ</t>
    </rPh>
    <rPh sb="1" eb="3">
      <t>ケンサ</t>
    </rPh>
    <rPh sb="3" eb="4">
      <t>スウ</t>
    </rPh>
    <phoneticPr fontId="1"/>
  </si>
  <si>
    <t>検査数（回）</t>
    <rPh sb="0" eb="2">
      <t>ケンサ</t>
    </rPh>
    <rPh sb="2" eb="3">
      <t>スウ</t>
    </rPh>
    <rPh sb="3" eb="4">
      <t>ジッスウ</t>
    </rPh>
    <rPh sb="4" eb="5">
      <t>カイ</t>
    </rPh>
    <phoneticPr fontId="1"/>
  </si>
  <si>
    <t xml:space="preserve"> 1日当たり(月営業日換算)の総検査数が50回以下</t>
    <rPh sb="2" eb="3">
      <t>ニチ</t>
    </rPh>
    <rPh sb="3" eb="4">
      <t>ア</t>
    </rPh>
    <rPh sb="7" eb="8">
      <t>ツキ</t>
    </rPh>
    <rPh sb="8" eb="11">
      <t>エイギョウビ</t>
    </rPh>
    <rPh sb="11" eb="13">
      <t>カンサン</t>
    </rPh>
    <rPh sb="15" eb="16">
      <t>ソウ</t>
    </rPh>
    <rPh sb="16" eb="18">
      <t>ケンサ</t>
    </rPh>
    <rPh sb="18" eb="19">
      <t>スウ</t>
    </rPh>
    <rPh sb="22" eb="25">
      <t>カイイカ</t>
    </rPh>
    <phoneticPr fontId="1"/>
  </si>
  <si>
    <t xml:space="preserve"> 1日当たり(〃)の総検査数が50回以上、100回以下</t>
    <rPh sb="18" eb="20">
      <t>イジョウ</t>
    </rPh>
    <rPh sb="24" eb="27">
      <t>カイイカ</t>
    </rPh>
    <phoneticPr fontId="1"/>
  </si>
  <si>
    <t xml:space="preserve"> 1日当たり(〃)の総検査数が100回以上</t>
    <rPh sb="19" eb="21">
      <t>イジョウ</t>
    </rPh>
    <phoneticPr fontId="1"/>
  </si>
  <si>
    <t>３　設備整備</t>
    <rPh sb="2" eb="4">
      <t>セツビ</t>
    </rPh>
    <rPh sb="4" eb="6">
      <t>セイビ</t>
    </rPh>
    <phoneticPr fontId="1"/>
  </si>
  <si>
    <r>
      <t>各種経費平均</t>
    </r>
    <r>
      <rPr>
        <sz val="8"/>
        <color theme="1"/>
        <rFont val="游ゴシック"/>
        <family val="3"/>
        <charset val="128"/>
        <scheme val="minor"/>
      </rPr>
      <t>（加重平均）</t>
    </r>
    <rPh sb="0" eb="2">
      <t>カクシュ</t>
    </rPh>
    <rPh sb="2" eb="4">
      <t>ケイヒ</t>
    </rPh>
    <rPh sb="4" eb="6">
      <t>ヘイキン</t>
    </rPh>
    <rPh sb="7" eb="9">
      <t>カジュウ</t>
    </rPh>
    <rPh sb="9" eb="11">
      <t>ヘイキン</t>
    </rPh>
    <phoneticPr fontId="1"/>
  </si>
  <si>
    <t>検査数</t>
    <rPh sb="0" eb="2">
      <t>ケンサ</t>
    </rPh>
    <rPh sb="2" eb="3">
      <t>スウ</t>
    </rPh>
    <phoneticPr fontId="1"/>
  </si>
  <si>
    <t>検査等費用</t>
    <rPh sb="0" eb="2">
      <t>ケンサ</t>
    </rPh>
    <rPh sb="2" eb="3">
      <t>トウ</t>
    </rPh>
    <rPh sb="3" eb="5">
      <t>ヒヨウ</t>
    </rPh>
    <phoneticPr fontId="1"/>
  </si>
  <si>
    <t>検査単価</t>
    <rPh sb="0" eb="2">
      <t>ケンサ</t>
    </rPh>
    <rPh sb="2" eb="4">
      <t>タンカ</t>
    </rPh>
    <phoneticPr fontId="1"/>
  </si>
  <si>
    <t>↓↓↓県使用欄↓↓↓</t>
    <rPh sb="3" eb="4">
      <t>ケン</t>
    </rPh>
    <rPh sb="4" eb="6">
      <t>シヨウ</t>
    </rPh>
    <rPh sb="6" eb="7">
      <t>ラン</t>
    </rPh>
    <phoneticPr fontId="1"/>
  </si>
  <si>
    <t>検査原価</t>
    <rPh sb="0" eb="2">
      <t>ケンサ</t>
    </rPh>
    <rPh sb="2" eb="4">
      <t>ゲンカ</t>
    </rPh>
    <phoneticPr fontId="1"/>
  </si>
  <si>
    <t>↑下3桁切り捨て</t>
    <rPh sb="1" eb="2">
      <t>シモ</t>
    </rPh>
    <rPh sb="3" eb="4">
      <t>ケタ</t>
    </rPh>
    <rPh sb="4" eb="5">
      <t>キ</t>
    </rPh>
    <rPh sb="6" eb="7">
      <t>ス</t>
    </rPh>
    <phoneticPr fontId="1"/>
  </si>
  <si>
    <t>※　合計額は、別紙１の県費補助所要額（Ｅ）と一致させること。</t>
    <rPh sb="2" eb="4">
      <t>ゴウケイ</t>
    </rPh>
    <rPh sb="4" eb="5">
      <t>ガク</t>
    </rPh>
    <rPh sb="7" eb="9">
      <t>ベッシ</t>
    </rPh>
    <rPh sb="22" eb="24">
      <t>イッチ</t>
    </rPh>
    <phoneticPr fontId="1"/>
  </si>
  <si>
    <t>合計額（円）※</t>
    <rPh sb="0" eb="2">
      <t>ゴウケイ</t>
    </rPh>
    <rPh sb="2" eb="3">
      <t>ガク</t>
    </rPh>
    <rPh sb="4" eb="5">
      <t>エン</t>
    </rPh>
    <phoneticPr fontId="1"/>
  </si>
  <si>
    <t>↑下3桁切り捨て</t>
    <phoneticPr fontId="1"/>
  </si>
  <si>
    <t>&lt;感染拡大傾向時の一般検査事業＞</t>
    <rPh sb="1" eb="3">
      <t>カンセン</t>
    </rPh>
    <rPh sb="3" eb="5">
      <t>カクダイ</t>
    </rPh>
    <rPh sb="5" eb="7">
      <t>ケイコウ</t>
    </rPh>
    <rPh sb="7" eb="8">
      <t>ジ</t>
    </rPh>
    <rPh sb="9" eb="11">
      <t>イッパン</t>
    </rPh>
    <rPh sb="11" eb="13">
      <t>ケンサ</t>
    </rPh>
    <rPh sb="13" eb="15">
      <t>ジギョウ</t>
    </rPh>
    <phoneticPr fontId="1"/>
  </si>
  <si>
    <t>別紙３の３（第３号様式）</t>
    <rPh sb="0" eb="2">
      <t>ベッシ</t>
    </rPh>
    <rPh sb="6" eb="7">
      <t>ダイ</t>
    </rPh>
    <rPh sb="8" eb="9">
      <t>ゴウ</t>
    </rPh>
    <rPh sb="9" eb="11">
      <t>ヨウシキ</t>
    </rPh>
    <phoneticPr fontId="1"/>
  </si>
  <si>
    <t>２　検査実績</t>
    <rPh sb="2" eb="4">
      <t>ケンサ</t>
    </rPh>
    <rPh sb="4" eb="6">
      <t>ジッセキ</t>
    </rPh>
    <phoneticPr fontId="1"/>
  </si>
  <si>
    <t>合計額（円）※</t>
    <phoneticPr fontId="1"/>
  </si>
  <si>
    <t>合計額（下3桁切捨て）</t>
    <rPh sb="0" eb="3">
      <t>ゴウケイガク</t>
    </rPh>
    <rPh sb="4" eb="5">
      <t>シモ</t>
    </rPh>
    <rPh sb="6" eb="7">
      <t>ケタ</t>
    </rPh>
    <rPh sb="7" eb="9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</si>
</sst>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;\0;0"/>
    <numFmt numFmtId="178" formatCode="#,##0;&quot;0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/>
      <bottom style="dashed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12" xfId="0" applyBorder="1">
      <alignment vertical="center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1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2" fillId="0" borderId="0" xfId="1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3" xfId="0" applyFont="1" applyBorder="1" applyAlignment="1"/>
    <xf numFmtId="38" fontId="0" fillId="0" borderId="0" xfId="1" applyFont="1" applyAlignment="1">
      <alignment vertical="center" shrinkToFit="1"/>
    </xf>
    <xf numFmtId="38" fontId="0" fillId="0" borderId="0" xfId="1" applyFont="1" applyAlignment="1">
      <alignment horizontal="center" vertical="center" shrinkToFit="1"/>
    </xf>
    <xf numFmtId="38" fontId="0" fillId="0" borderId="26" xfId="1" applyFont="1" applyBorder="1" applyAlignment="1">
      <alignment vertical="center" shrinkToFit="1"/>
    </xf>
    <xf numFmtId="38" fontId="0" fillId="0" borderId="27" xfId="1" applyFont="1" applyBorder="1" applyAlignment="1">
      <alignment vertical="center" shrinkToFit="1"/>
    </xf>
    <xf numFmtId="38" fontId="9" fillId="0" borderId="0" xfId="1" applyFont="1" applyAlignment="1">
      <alignment vertical="center" shrinkToFit="1"/>
    </xf>
    <xf numFmtId="38" fontId="7" fillId="0" borderId="0" xfId="1" applyFont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38" fontId="0" fillId="0" borderId="0" xfId="1" applyFont="1">
      <alignment vertical="center"/>
    </xf>
    <xf numFmtId="38" fontId="0" fillId="0" borderId="26" xfId="1" applyFont="1" applyBorder="1">
      <alignment vertical="center"/>
    </xf>
    <xf numFmtId="0" fontId="6" fillId="0" borderId="0" xfId="0" applyFont="1" applyAlignment="1">
      <alignment vertical="top"/>
    </xf>
    <xf numFmtId="176" fontId="6" fillId="0" borderId="0" xfId="0" applyNumberFormat="1" applyFont="1" applyAlignment="1">
      <alignment horizontal="left" vertical="top"/>
    </xf>
    <xf numFmtId="38" fontId="9" fillId="0" borderId="0" xfId="1" applyFont="1" applyAlignment="1">
      <alignment horizontal="left" vertical="center" shrinkToFit="1"/>
    </xf>
    <xf numFmtId="38" fontId="6" fillId="0" borderId="0" xfId="1" applyFont="1" applyFill="1" applyBorder="1" applyAlignment="1">
      <alignment horizontal="left" vertical="top"/>
    </xf>
    <xf numFmtId="0" fontId="2" fillId="0" borderId="7" xfId="0" applyFont="1" applyBorder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38" fontId="2" fillId="0" borderId="18" xfId="1" applyFont="1" applyBorder="1" applyAlignment="1">
      <alignment horizontal="center" vertical="center"/>
    </xf>
    <xf numFmtId="177" fontId="2" fillId="0" borderId="18" xfId="1" applyNumberFormat="1" applyFont="1" applyBorder="1" applyAlignment="1">
      <alignment horizontal="center" vertical="center"/>
    </xf>
    <xf numFmtId="38" fontId="6" fillId="0" borderId="18" xfId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8" fontId="2" fillId="0" borderId="3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178" fontId="2" fillId="3" borderId="3" xfId="1" applyNumberFormat="1" applyFont="1" applyFill="1" applyBorder="1" applyAlignment="1">
      <alignment horizontal="center" vertical="center"/>
    </xf>
    <xf numFmtId="178" fontId="2" fillId="3" borderId="4" xfId="1" applyNumberFormat="1" applyFont="1" applyFill="1" applyBorder="1" applyAlignment="1">
      <alignment horizontal="center" vertical="center"/>
    </xf>
    <xf numFmtId="178" fontId="2" fillId="3" borderId="8" xfId="1" applyNumberFormat="1" applyFont="1" applyFill="1" applyBorder="1" applyAlignment="1">
      <alignment horizontal="center" vertical="center"/>
    </xf>
    <xf numFmtId="178" fontId="2" fillId="3" borderId="1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8" fontId="2" fillId="0" borderId="8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178" fontId="2" fillId="3" borderId="5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8" fontId="9" fillId="0" borderId="0" xfId="1" applyFont="1" applyAlignment="1">
      <alignment horizontal="left" vertical="center" shrinkToFi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38" fontId="10" fillId="0" borderId="28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3" borderId="1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8" fontId="0" fillId="0" borderId="0" xfId="1" applyFont="1" applyBorder="1">
      <alignment vertical="center"/>
    </xf>
    <xf numFmtId="178" fontId="2" fillId="0" borderId="0" xfId="1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8" fontId="2" fillId="3" borderId="2" xfId="1" applyNumberFormat="1" applyFont="1" applyFill="1" applyBorder="1" applyAlignment="1">
      <alignment horizontal="center" vertical="center"/>
    </xf>
    <xf numFmtId="38" fontId="0" fillId="0" borderId="34" xfId="1" applyFont="1" applyBorder="1" applyAlignment="1">
      <alignment vertical="center" shrinkToFit="1"/>
    </xf>
    <xf numFmtId="38" fontId="0" fillId="0" borderId="35" xfId="1" applyFont="1" applyBorder="1" applyAlignment="1">
      <alignment vertical="center" shrinkToFit="1"/>
    </xf>
    <xf numFmtId="38" fontId="0" fillId="0" borderId="33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395377</xdr:colOff>
      <xdr:row>3</xdr:row>
      <xdr:rowOff>215661</xdr:rowOff>
    </xdr:from>
    <xdr:to>
      <xdr:col>18</xdr:col>
      <xdr:colOff>8504</xdr:colOff>
      <xdr:row>6</xdr:row>
      <xdr:rowOff>91514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01077" y="863361"/>
          <a:ext cx="3470752" cy="59022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水色セルに記入してください</a:t>
          </a:r>
          <a:r>
            <a:rPr kumimoji="1" lang="ja-JP" altLang="en-US" sz="2000" b="1"/>
            <a:t>。</a:t>
          </a:r>
        </a:p>
      </xdr:txBody>
    </xdr:sp>
    <xdr:clientData/>
  </xdr:twoCellAnchor>
  <xdr:twoCellAnchor>
    <xdr:from>
      <xdr:col>11</xdr:col>
      <xdr:colOff>395018</xdr:colOff>
      <xdr:row>6</xdr:row>
      <xdr:rowOff>170371</xdr:rowOff>
    </xdr:from>
    <xdr:to>
      <xdr:col>18</xdr:col>
      <xdr:colOff>26957</xdr:colOff>
      <xdr:row>12</xdr:row>
      <xdr:rowOff>84666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10243" y="1532446"/>
          <a:ext cx="3480039" cy="134304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黄色セル及び欄外は自動で数値が入力されます。</a:t>
          </a:r>
          <a:r>
            <a:rPr kumimoji="1" lang="en-US" altLang="ja-JP" sz="1200" b="1"/>
            <a:t>(</a:t>
          </a:r>
          <a:r>
            <a:rPr kumimoji="1" lang="ja-JP" altLang="en-US" sz="1200" b="1"/>
            <a:t>計算式を組んであるため編集しないでください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showGridLines="0" tabSelected="1" view="pageBreakPreview" zoomScale="80" zoomScaleNormal="60" zoomScaleSheetLayoutView="80" workbookViewId="0">
      <selection activeCell="T19" sqref="T19"/>
    </sheetView>
  </sheetViews>
  <sheetFormatPr defaultColWidth="9" defaultRowHeight="18" x14ac:dyDescent="0.45"/>
  <cols>
    <col min="1" max="1" width="1.3984375" customWidth="1"/>
    <col min="2" max="2" width="14.69921875" customWidth="1"/>
    <col min="3" max="4" width="10.59765625" customWidth="1"/>
    <col min="5" max="6" width="11" customWidth="1"/>
    <col min="7" max="8" width="9.5" customWidth="1"/>
    <col min="9" max="9" width="19" customWidth="1"/>
    <col min="10" max="10" width="1.69921875" customWidth="1"/>
    <col min="11" max="11" width="0.69921875" customWidth="1"/>
    <col min="12" max="12" width="3.8984375" customWidth="1"/>
    <col min="13" max="13" width="10.5" style="23" customWidth="1"/>
    <col min="14" max="14" width="2.5" style="23" customWidth="1"/>
    <col min="15" max="15" width="10.5" style="23" customWidth="1"/>
    <col min="16" max="16" width="2.3984375" style="23" customWidth="1"/>
    <col min="17" max="17" width="10.5" style="23" customWidth="1"/>
  </cols>
  <sheetData>
    <row r="1" spans="1:17" ht="15.75" customHeight="1" x14ac:dyDescent="0.45">
      <c r="B1" s="1" t="s">
        <v>35</v>
      </c>
      <c r="C1" s="1"/>
      <c r="D1" s="1"/>
      <c r="E1" s="1"/>
      <c r="F1" s="1"/>
      <c r="G1" s="1"/>
      <c r="H1" s="1"/>
      <c r="I1" s="1"/>
    </row>
    <row r="2" spans="1:17" ht="16.5" customHeight="1" x14ac:dyDescent="0.45">
      <c r="B2" s="81" t="s">
        <v>0</v>
      </c>
      <c r="C2" s="81"/>
      <c r="D2" s="81"/>
      <c r="E2" s="81"/>
      <c r="F2" s="81"/>
      <c r="G2" s="81"/>
      <c r="H2" s="81"/>
      <c r="I2" s="81"/>
    </row>
    <row r="3" spans="1:17" x14ac:dyDescent="0.45">
      <c r="B3" s="1" t="s">
        <v>1</v>
      </c>
      <c r="C3" s="1"/>
      <c r="D3" s="1"/>
      <c r="E3" s="1"/>
      <c r="F3" s="1"/>
      <c r="G3" s="1"/>
      <c r="H3" s="1"/>
      <c r="I3" s="1"/>
    </row>
    <row r="4" spans="1:17" x14ac:dyDescent="0.45">
      <c r="B4" s="82" t="s">
        <v>7</v>
      </c>
      <c r="C4" s="83"/>
      <c r="D4" s="78"/>
      <c r="E4" s="78"/>
      <c r="F4" s="78"/>
      <c r="G4" s="78"/>
      <c r="H4" s="78"/>
      <c r="I4" s="78"/>
    </row>
    <row r="5" spans="1:17" x14ac:dyDescent="0.45">
      <c r="B5" s="84" t="s">
        <v>8</v>
      </c>
      <c r="C5" s="85"/>
      <c r="D5" s="88" t="s">
        <v>2</v>
      </c>
      <c r="E5" s="88"/>
      <c r="F5" s="88"/>
      <c r="G5" s="88"/>
      <c r="H5" s="88"/>
      <c r="I5" s="88"/>
    </row>
    <row r="6" spans="1:17" x14ac:dyDescent="0.45">
      <c r="B6" s="86"/>
      <c r="C6" s="87"/>
      <c r="D6" s="89"/>
      <c r="E6" s="89"/>
      <c r="F6" s="89"/>
      <c r="G6" s="89"/>
      <c r="H6" s="89"/>
      <c r="I6" s="89"/>
    </row>
    <row r="7" spans="1:17" x14ac:dyDescent="0.45">
      <c r="B7" s="84" t="s">
        <v>9</v>
      </c>
      <c r="C7" s="85"/>
      <c r="D7" s="88" t="s">
        <v>2</v>
      </c>
      <c r="E7" s="88"/>
      <c r="F7" s="88"/>
      <c r="G7" s="88"/>
      <c r="H7" s="88"/>
      <c r="I7" s="88"/>
    </row>
    <row r="8" spans="1:17" x14ac:dyDescent="0.45">
      <c r="B8" s="86"/>
      <c r="C8" s="87"/>
      <c r="D8" s="89"/>
      <c r="E8" s="89"/>
      <c r="F8" s="89"/>
      <c r="G8" s="89"/>
      <c r="H8" s="89"/>
      <c r="I8" s="89"/>
    </row>
    <row r="9" spans="1:17" x14ac:dyDescent="0.45">
      <c r="B9" s="82" t="s">
        <v>10</v>
      </c>
      <c r="C9" s="83"/>
      <c r="D9" s="78"/>
      <c r="E9" s="78"/>
      <c r="F9" s="78"/>
      <c r="G9" s="78"/>
      <c r="H9" s="78"/>
      <c r="I9" s="78"/>
    </row>
    <row r="10" spans="1:17" x14ac:dyDescent="0.45">
      <c r="B10" s="80" t="s">
        <v>3</v>
      </c>
      <c r="C10" s="80"/>
      <c r="D10" s="78"/>
      <c r="E10" s="78"/>
      <c r="F10" s="78"/>
      <c r="G10" s="78"/>
      <c r="H10" s="78"/>
      <c r="I10" s="78"/>
    </row>
    <row r="11" spans="1:17" x14ac:dyDescent="0.45">
      <c r="B11" s="77" t="s">
        <v>4</v>
      </c>
      <c r="C11" s="77"/>
      <c r="D11" s="78"/>
      <c r="E11" s="78"/>
      <c r="F11" s="78"/>
      <c r="G11" s="78"/>
      <c r="H11" s="78"/>
      <c r="I11" s="78"/>
    </row>
    <row r="12" spans="1:17" x14ac:dyDescent="0.45">
      <c r="B12" s="77" t="s">
        <v>5</v>
      </c>
      <c r="C12" s="77"/>
      <c r="D12" s="78"/>
      <c r="E12" s="78"/>
      <c r="F12" s="78"/>
      <c r="G12" s="78"/>
      <c r="H12" s="78"/>
      <c r="I12" s="78"/>
    </row>
    <row r="13" spans="1:17" x14ac:dyDescent="0.45">
      <c r="B13" s="77" t="s">
        <v>6</v>
      </c>
      <c r="C13" s="77"/>
      <c r="D13" s="78"/>
      <c r="E13" s="78"/>
      <c r="F13" s="78"/>
      <c r="G13" s="78"/>
      <c r="H13" s="78"/>
      <c r="I13" s="78"/>
    </row>
    <row r="14" spans="1:17" ht="12" customHeight="1" x14ac:dyDescent="0.45">
      <c r="B14" s="1"/>
      <c r="C14" s="1"/>
      <c r="D14" s="1"/>
      <c r="E14" s="1"/>
      <c r="F14" s="1"/>
      <c r="G14" s="1"/>
      <c r="H14" s="1"/>
      <c r="I14" s="1"/>
    </row>
    <row r="15" spans="1:17" ht="18.75" customHeight="1" thickBot="1" x14ac:dyDescent="0.5">
      <c r="B15" s="1" t="s">
        <v>36</v>
      </c>
      <c r="C15" s="1"/>
      <c r="D15" s="1"/>
      <c r="E15" s="1"/>
      <c r="F15" s="1"/>
      <c r="G15" s="1"/>
      <c r="H15" s="1"/>
      <c r="I15" s="1"/>
      <c r="M15" s="79" t="s">
        <v>28</v>
      </c>
      <c r="N15" s="79"/>
      <c r="O15" s="79"/>
      <c r="P15" s="79"/>
      <c r="Q15" s="79"/>
    </row>
    <row r="16" spans="1:17" ht="22.5" customHeight="1" x14ac:dyDescent="0.2">
      <c r="A16" s="5"/>
      <c r="B16" s="22" t="s">
        <v>13</v>
      </c>
      <c r="C16" s="6"/>
      <c r="D16" s="6"/>
      <c r="E16" s="6"/>
      <c r="F16" s="6"/>
      <c r="G16" s="6"/>
      <c r="H16" s="6"/>
      <c r="I16" s="6"/>
      <c r="J16" s="7"/>
      <c r="K16" s="8"/>
    </row>
    <row r="17" spans="1:17" s="16" customFormat="1" ht="33.75" customHeight="1" thickBot="1" x14ac:dyDescent="0.5">
      <c r="A17" s="15"/>
      <c r="B17" s="56" t="s">
        <v>11</v>
      </c>
      <c r="C17" s="57"/>
      <c r="D17" s="58"/>
      <c r="E17" s="61" t="s">
        <v>12</v>
      </c>
      <c r="F17" s="62"/>
      <c r="G17" s="56" t="s">
        <v>19</v>
      </c>
      <c r="H17" s="58"/>
      <c r="I17" s="93" t="s">
        <v>32</v>
      </c>
      <c r="K17" s="17"/>
      <c r="M17" s="34" t="s">
        <v>27</v>
      </c>
      <c r="N17" s="24"/>
      <c r="O17" s="34" t="s">
        <v>25</v>
      </c>
      <c r="P17" s="24"/>
      <c r="Q17" s="34" t="s">
        <v>26</v>
      </c>
    </row>
    <row r="18" spans="1:17" ht="18.75" customHeight="1" thickTop="1" thickBot="1" x14ac:dyDescent="0.5">
      <c r="A18" s="9"/>
      <c r="B18" s="73" t="s">
        <v>16</v>
      </c>
      <c r="C18" s="74"/>
      <c r="D18" s="75"/>
      <c r="E18" s="66" t="e">
        <f>MIN(ROUNDDOWN((I18/G18),0),7000)</f>
        <v>#DIV/0!</v>
      </c>
      <c r="F18" s="66"/>
      <c r="G18" s="76"/>
      <c r="H18" s="76"/>
      <c r="I18" s="38"/>
      <c r="K18" s="10"/>
      <c r="M18" s="25" t="e">
        <f>E18</f>
        <v>#DIV/0!</v>
      </c>
      <c r="O18" s="25">
        <f>G18</f>
        <v>0</v>
      </c>
      <c r="Q18" s="25">
        <f>I18</f>
        <v>0</v>
      </c>
    </row>
    <row r="19" spans="1:17" ht="18.600000000000001" thickBot="1" x14ac:dyDescent="0.5">
      <c r="A19" s="9"/>
      <c r="B19" s="63" t="s">
        <v>14</v>
      </c>
      <c r="C19" s="64"/>
      <c r="D19" s="65"/>
      <c r="E19" s="66" t="e">
        <f>MIN(ROUNDDOWN((I19/G19),0),1500)</f>
        <v>#DIV/0!</v>
      </c>
      <c r="F19" s="66"/>
      <c r="G19" s="69"/>
      <c r="H19" s="69"/>
      <c r="I19" s="37"/>
      <c r="K19" s="10"/>
      <c r="M19" s="26" t="e">
        <f>E19</f>
        <v>#DIV/0!</v>
      </c>
      <c r="O19" s="25">
        <f>G19</f>
        <v>0</v>
      </c>
      <c r="Q19" s="25">
        <f>I19</f>
        <v>0</v>
      </c>
    </row>
    <row r="20" spans="1:17" ht="16.5" customHeight="1" x14ac:dyDescent="0.45">
      <c r="A20" s="9"/>
      <c r="B20" s="3"/>
      <c r="C20" s="2"/>
      <c r="D20" s="2"/>
      <c r="E20" s="4"/>
      <c r="F20" s="4"/>
      <c r="G20" s="4"/>
      <c r="H20" s="4"/>
      <c r="I20" s="33" t="s">
        <v>33</v>
      </c>
      <c r="K20" s="10"/>
      <c r="M20" s="29"/>
      <c r="N20" s="29"/>
      <c r="O20" s="29"/>
      <c r="P20" s="29"/>
      <c r="Q20" s="29"/>
    </row>
    <row r="21" spans="1:17" x14ac:dyDescent="0.45">
      <c r="A21" s="9"/>
      <c r="B21" s="1" t="s">
        <v>34</v>
      </c>
      <c r="C21" s="2"/>
      <c r="D21" s="2"/>
      <c r="E21" s="4"/>
      <c r="F21" s="4"/>
      <c r="G21" s="4"/>
      <c r="H21" s="4"/>
      <c r="I21" s="4"/>
      <c r="K21" s="10"/>
    </row>
    <row r="22" spans="1:17" ht="33" customHeight="1" thickBot="1" x14ac:dyDescent="0.5">
      <c r="A22" s="9"/>
      <c r="B22" s="56" t="s">
        <v>11</v>
      </c>
      <c r="C22" s="57"/>
      <c r="D22" s="58"/>
      <c r="E22" s="61" t="s">
        <v>12</v>
      </c>
      <c r="F22" s="62"/>
      <c r="G22" s="56" t="s">
        <v>19</v>
      </c>
      <c r="H22" s="58"/>
      <c r="I22" s="93" t="s">
        <v>32</v>
      </c>
      <c r="K22" s="10"/>
      <c r="M22" s="72" t="s">
        <v>29</v>
      </c>
      <c r="N22" s="72"/>
      <c r="O22" s="28" t="s">
        <v>25</v>
      </c>
      <c r="P22" s="28"/>
      <c r="Q22" s="28" t="s">
        <v>26</v>
      </c>
    </row>
    <row r="23" spans="1:17" ht="18.75" customHeight="1" thickTop="1" thickBot="1" x14ac:dyDescent="0.5">
      <c r="A23" s="9"/>
      <c r="B23" s="73" t="s">
        <v>16</v>
      </c>
      <c r="C23" s="74"/>
      <c r="D23" s="75"/>
      <c r="E23" s="66" t="e">
        <f>MIN(ROUNDDOWN((I23/G23),0),7000)</f>
        <v>#DIV/0!</v>
      </c>
      <c r="F23" s="66"/>
      <c r="G23" s="76"/>
      <c r="H23" s="76"/>
      <c r="I23" s="38"/>
      <c r="K23" s="10"/>
      <c r="M23" s="25" t="e">
        <f>E23</f>
        <v>#DIV/0!</v>
      </c>
      <c r="O23" s="25">
        <f>G23</f>
        <v>0</v>
      </c>
      <c r="Q23" s="25">
        <f>I23</f>
        <v>0</v>
      </c>
    </row>
    <row r="24" spans="1:17" ht="18.75" customHeight="1" thickBot="1" x14ac:dyDescent="0.5">
      <c r="A24" s="9"/>
      <c r="B24" s="63" t="s">
        <v>14</v>
      </c>
      <c r="C24" s="64"/>
      <c r="D24" s="65"/>
      <c r="E24" s="66" t="e">
        <f>MIN(ROUNDDOWN((I24/G24),0),1500)</f>
        <v>#DIV/0!</v>
      </c>
      <c r="F24" s="66"/>
      <c r="G24" s="67"/>
      <c r="H24" s="68"/>
      <c r="I24" s="37"/>
      <c r="K24" s="10"/>
      <c r="M24" s="25" t="e">
        <f>E24</f>
        <v>#DIV/0!</v>
      </c>
      <c r="O24" s="25">
        <f>G24</f>
        <v>0</v>
      </c>
      <c r="Q24" s="25">
        <f>I24</f>
        <v>0</v>
      </c>
    </row>
    <row r="25" spans="1:17" ht="20.25" customHeight="1" thickBot="1" x14ac:dyDescent="0.5">
      <c r="A25" s="9"/>
      <c r="C25" s="36"/>
      <c r="D25" s="36"/>
      <c r="E25" s="32"/>
      <c r="F25" s="1"/>
      <c r="G25" s="1"/>
      <c r="H25" s="1"/>
      <c r="I25" s="32" t="s">
        <v>30</v>
      </c>
      <c r="K25" s="10"/>
      <c r="M25" s="30"/>
      <c r="O25" s="27" t="s">
        <v>18</v>
      </c>
    </row>
    <row r="26" spans="1:17" ht="26.25" customHeight="1" thickBot="1" x14ac:dyDescent="0.5">
      <c r="A26" s="9"/>
      <c r="B26" s="1" t="s">
        <v>15</v>
      </c>
      <c r="C26" s="1"/>
      <c r="D26" s="1"/>
      <c r="E26" s="1"/>
      <c r="F26" s="2"/>
      <c r="G26" s="70"/>
      <c r="H26" s="71"/>
      <c r="I26" s="2"/>
      <c r="K26" s="10"/>
      <c r="M26" s="30"/>
      <c r="O26" s="25">
        <f>SUM(G18:H19,G23:H24)</f>
        <v>0</v>
      </c>
    </row>
    <row r="27" spans="1:17" ht="33.75" customHeight="1" thickBot="1" x14ac:dyDescent="0.5">
      <c r="A27" s="9"/>
      <c r="B27" s="56" t="s">
        <v>17</v>
      </c>
      <c r="C27" s="57"/>
      <c r="D27" s="57"/>
      <c r="E27" s="57"/>
      <c r="F27" s="58"/>
      <c r="G27" s="59" t="s">
        <v>19</v>
      </c>
      <c r="H27" s="60"/>
      <c r="I27" s="93" t="s">
        <v>37</v>
      </c>
      <c r="K27" s="10"/>
      <c r="Q27" s="23" t="s">
        <v>38</v>
      </c>
    </row>
    <row r="28" spans="1:17" ht="22.5" customHeight="1" thickTop="1" thickBot="1" x14ac:dyDescent="0.5">
      <c r="A28" s="9"/>
      <c r="B28" s="52" t="s">
        <v>20</v>
      </c>
      <c r="C28" s="52"/>
      <c r="D28" s="52"/>
      <c r="E28" s="53">
        <v>2500</v>
      </c>
      <c r="F28" s="54"/>
      <c r="G28" s="49"/>
      <c r="H28" s="50"/>
      <c r="I28" s="94"/>
      <c r="K28" s="10"/>
      <c r="Q28" s="95">
        <f>ROUNDDOWN(I28,-3)</f>
        <v>0</v>
      </c>
    </row>
    <row r="29" spans="1:17" ht="22.5" customHeight="1" thickBot="1" x14ac:dyDescent="0.5">
      <c r="A29" s="9"/>
      <c r="B29" s="44" t="s">
        <v>21</v>
      </c>
      <c r="C29" s="44"/>
      <c r="D29" s="44"/>
      <c r="E29" s="45">
        <v>1800</v>
      </c>
      <c r="F29" s="46"/>
      <c r="G29" s="47"/>
      <c r="H29" s="55"/>
      <c r="I29" s="94"/>
      <c r="K29" s="10"/>
      <c r="M29" s="27" t="s">
        <v>24</v>
      </c>
      <c r="Q29" s="97">
        <f t="shared" ref="Q29:Q30" si="0">ROUNDDOWN(I29,-3)</f>
        <v>0</v>
      </c>
    </row>
    <row r="30" spans="1:17" ht="22.5" customHeight="1" thickBot="1" x14ac:dyDescent="0.5">
      <c r="A30" s="9"/>
      <c r="B30" s="44" t="s">
        <v>22</v>
      </c>
      <c r="C30" s="44"/>
      <c r="D30" s="44"/>
      <c r="E30" s="45">
        <v>1100</v>
      </c>
      <c r="F30" s="46"/>
      <c r="G30" s="47"/>
      <c r="H30" s="48"/>
      <c r="I30" s="94"/>
      <c r="K30" s="10"/>
      <c r="M30" s="31" t="e">
        <f>ROUNDDOWN((E28*G28+E29*G29+E30*G30)/O26,0)</f>
        <v>#DIV/0!</v>
      </c>
      <c r="Q30" s="96">
        <f t="shared" si="0"/>
        <v>0</v>
      </c>
    </row>
    <row r="31" spans="1:17" ht="22.5" customHeight="1" x14ac:dyDescent="0.45">
      <c r="A31" s="9"/>
      <c r="B31" s="90"/>
      <c r="C31" s="90"/>
      <c r="D31" s="90"/>
      <c r="E31" s="19"/>
      <c r="F31" s="19"/>
      <c r="G31" s="92"/>
      <c r="H31" s="92"/>
      <c r="I31" s="92">
        <f>ROUNDDOWN(SUM(I28:I30),-3)</f>
        <v>0</v>
      </c>
      <c r="J31" s="21"/>
      <c r="K31" s="10"/>
      <c r="M31" s="91"/>
    </row>
    <row r="32" spans="1:17" ht="27" customHeight="1" thickBot="1" x14ac:dyDescent="0.5">
      <c r="A32" s="11"/>
      <c r="B32" s="39"/>
      <c r="C32" s="39"/>
      <c r="D32" s="39"/>
      <c r="E32" s="40"/>
      <c r="F32" s="40"/>
      <c r="G32" s="41"/>
      <c r="H32" s="41"/>
      <c r="I32" s="42" t="s">
        <v>30</v>
      </c>
      <c r="J32" s="12"/>
      <c r="K32" s="13"/>
      <c r="M32" s="29"/>
    </row>
    <row r="33" spans="1:13" ht="15" customHeight="1" thickBot="1" x14ac:dyDescent="0.5">
      <c r="B33" s="18"/>
      <c r="C33" s="18"/>
      <c r="D33" s="18"/>
      <c r="E33" s="19"/>
      <c r="F33" s="19"/>
      <c r="G33" s="20"/>
      <c r="H33" s="20"/>
      <c r="I33" s="35"/>
      <c r="M33" s="29"/>
    </row>
    <row r="34" spans="1:13" ht="14.25" customHeight="1" x14ac:dyDescent="0.45">
      <c r="A34" s="5"/>
      <c r="B34" s="6" t="s">
        <v>23</v>
      </c>
      <c r="C34" s="6"/>
      <c r="D34" s="6"/>
      <c r="E34" s="6"/>
      <c r="F34" s="6"/>
      <c r="G34" s="6"/>
      <c r="H34" s="6"/>
      <c r="I34" s="6"/>
      <c r="J34" s="7"/>
      <c r="K34" s="8"/>
    </row>
    <row r="35" spans="1:13" ht="14.25" customHeight="1" x14ac:dyDescent="0.45">
      <c r="A35" s="9"/>
      <c r="B35" s="1"/>
      <c r="C35" s="1"/>
      <c r="D35" s="1"/>
      <c r="E35" s="1"/>
      <c r="F35" s="1"/>
      <c r="G35" s="1"/>
      <c r="H35" s="1"/>
      <c r="I35" s="1"/>
      <c r="K35" s="10"/>
    </row>
    <row r="36" spans="1:13" ht="10.5" customHeight="1" x14ac:dyDescent="0.45">
      <c r="A36" s="9"/>
      <c r="B36" s="1"/>
      <c r="C36" s="1"/>
      <c r="D36" s="1"/>
      <c r="E36" s="1"/>
      <c r="F36" s="1"/>
      <c r="G36" s="1"/>
      <c r="H36" s="1"/>
      <c r="I36" s="1"/>
      <c r="K36" s="10"/>
    </row>
    <row r="37" spans="1:13" x14ac:dyDescent="0.45">
      <c r="A37" s="9"/>
      <c r="B37" s="51" t="s">
        <v>32</v>
      </c>
      <c r="C37" s="51"/>
      <c r="D37" s="1"/>
      <c r="E37" s="1"/>
      <c r="F37" s="1"/>
      <c r="G37" s="1"/>
      <c r="H37" s="1"/>
      <c r="I37" s="1"/>
      <c r="K37" s="10"/>
    </row>
    <row r="38" spans="1:13" x14ac:dyDescent="0.45">
      <c r="A38" s="9"/>
      <c r="B38" s="43"/>
      <c r="C38" s="43"/>
      <c r="D38" s="1"/>
      <c r="E38" s="1"/>
      <c r="F38" s="1"/>
      <c r="G38" s="1"/>
      <c r="H38" s="1"/>
      <c r="I38" s="1"/>
      <c r="K38" s="10"/>
    </row>
    <row r="39" spans="1:13" ht="18.600000000000001" thickBot="1" x14ac:dyDescent="0.5">
      <c r="A39" s="11"/>
      <c r="B39" s="14"/>
      <c r="C39" s="14"/>
      <c r="D39" s="14"/>
      <c r="E39" s="14"/>
      <c r="F39" s="14"/>
      <c r="G39" s="14"/>
      <c r="H39" s="14"/>
      <c r="I39" s="14"/>
      <c r="J39" s="12"/>
      <c r="K39" s="13"/>
    </row>
    <row r="40" spans="1:13" ht="15.75" customHeight="1" x14ac:dyDescent="0.45">
      <c r="B40" s="21" t="s">
        <v>31</v>
      </c>
      <c r="C40" s="1"/>
      <c r="D40" s="1"/>
      <c r="E40" s="1"/>
      <c r="F40" s="1"/>
      <c r="G40" s="1"/>
      <c r="H40" s="1"/>
      <c r="I40" s="1"/>
    </row>
    <row r="41" spans="1:13" ht="15.75" customHeight="1" x14ac:dyDescent="0.45">
      <c r="B41" s="21"/>
    </row>
  </sheetData>
  <mergeCells count="53">
    <mergeCell ref="E19:F19"/>
    <mergeCell ref="G19:H19"/>
    <mergeCell ref="B18:D18"/>
    <mergeCell ref="B19:D19"/>
    <mergeCell ref="E17:F17"/>
    <mergeCell ref="G17:H17"/>
    <mergeCell ref="E18:F18"/>
    <mergeCell ref="G18:H18"/>
    <mergeCell ref="B17:D17"/>
    <mergeCell ref="B10:C10"/>
    <mergeCell ref="D10:I10"/>
    <mergeCell ref="B2:I2"/>
    <mergeCell ref="B4:C4"/>
    <mergeCell ref="D4:I4"/>
    <mergeCell ref="B5:C6"/>
    <mergeCell ref="D5:I5"/>
    <mergeCell ref="D6:I6"/>
    <mergeCell ref="B7:C8"/>
    <mergeCell ref="D7:I7"/>
    <mergeCell ref="D8:I8"/>
    <mergeCell ref="B9:C9"/>
    <mergeCell ref="D9:I9"/>
    <mergeCell ref="B11:C11"/>
    <mergeCell ref="D11:I11"/>
    <mergeCell ref="B12:C12"/>
    <mergeCell ref="D12:I12"/>
    <mergeCell ref="B13:C13"/>
    <mergeCell ref="D13:I13"/>
    <mergeCell ref="M15:Q15"/>
    <mergeCell ref="M22:N22"/>
    <mergeCell ref="B23:D23"/>
    <mergeCell ref="E23:F23"/>
    <mergeCell ref="G23:H23"/>
    <mergeCell ref="B27:F27"/>
    <mergeCell ref="G27:H27"/>
    <mergeCell ref="B22:D22"/>
    <mergeCell ref="E22:F22"/>
    <mergeCell ref="G22:H22"/>
    <mergeCell ref="B24:D24"/>
    <mergeCell ref="E24:F24"/>
    <mergeCell ref="G24:H24"/>
    <mergeCell ref="G26:H26"/>
    <mergeCell ref="B28:D28"/>
    <mergeCell ref="E28:F28"/>
    <mergeCell ref="G28:H28"/>
    <mergeCell ref="B29:D29"/>
    <mergeCell ref="E29:F29"/>
    <mergeCell ref="G29:H29"/>
    <mergeCell ref="B38:C38"/>
    <mergeCell ref="B30:D30"/>
    <mergeCell ref="E30:F30"/>
    <mergeCell ref="G30:H30"/>
    <mergeCell ref="B37:C37"/>
  </mergeCells>
  <phoneticPr fontId="1"/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Shota Tsuchiya</cp:lastModifiedBy>
  <cp:lastPrinted>2023-03-27T07:59:13Z</cp:lastPrinted>
  <dcterms:created xsi:type="dcterms:W3CDTF">2021-12-03T04:54:47Z</dcterms:created>
  <dcterms:modified xsi:type="dcterms:W3CDTF">2023-03-27T08:06:33Z</dcterms:modified>
</cp:coreProperties>
</file>