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h.mtssht\Downloads\"/>
    </mc:Choice>
  </mc:AlternateContent>
  <xr:revisionPtr revIDLastSave="0" documentId="13_ncr:1_{6F9856AE-FFA5-4262-A2FA-44E896F09AB4}" xr6:coauthVersionLast="47" xr6:coauthVersionMax="47" xr10:uidLastSave="{00000000-0000-0000-0000-000000000000}"/>
  <bookViews>
    <workbookView xWindow="2295" yWindow="2295" windowWidth="21600" windowHeight="11295" activeTab="1" xr2:uid="{00000000-000D-0000-FFFF-FFFF00000000}"/>
  </bookViews>
  <sheets>
    <sheet name="自立支援医療受給者" sheetId="6" r:id="rId1"/>
    <sheet name="手帳所持者数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" i="5" l="1"/>
  <c r="P35" i="5" s="1"/>
  <c r="F28" i="6"/>
  <c r="O35" i="5"/>
  <c r="N35" i="5"/>
  <c r="M35" i="5"/>
  <c r="D21" i="6"/>
  <c r="F20" i="6"/>
  <c r="B17" i="6"/>
  <c r="F15" i="6"/>
  <c r="B15" i="6"/>
  <c r="D14" i="6"/>
  <c r="F13" i="6"/>
  <c r="D12" i="6"/>
  <c r="B11" i="6"/>
  <c r="F9" i="6"/>
  <c r="D9" i="6"/>
  <c r="B8" i="6"/>
  <c r="F4" i="6"/>
  <c r="D4" i="6"/>
  <c r="B4" i="6"/>
  <c r="F24" i="6"/>
</calcChain>
</file>

<file path=xl/sharedStrings.xml><?xml version="1.0" encoding="utf-8"?>
<sst xmlns="http://schemas.openxmlformats.org/spreadsheetml/2006/main" count="171" uniqueCount="147">
  <si>
    <t>習志野市</t>
  </si>
  <si>
    <t>東金市</t>
  </si>
  <si>
    <t>八千代市</t>
  </si>
  <si>
    <t>船橋市</t>
  </si>
  <si>
    <t>鎌ヶ谷市</t>
  </si>
  <si>
    <t>市川市</t>
  </si>
  <si>
    <t>浦安市</t>
  </si>
  <si>
    <t>松戸市</t>
  </si>
  <si>
    <t>柏市</t>
  </si>
  <si>
    <t>流山市</t>
  </si>
  <si>
    <t>我孫子市</t>
  </si>
  <si>
    <t>茂原市</t>
  </si>
  <si>
    <t>一宮町</t>
  </si>
  <si>
    <t>野田市</t>
  </si>
  <si>
    <t>睦沢町</t>
  </si>
  <si>
    <t>長生村</t>
  </si>
  <si>
    <t>成田市</t>
  </si>
  <si>
    <t>白子町</t>
  </si>
  <si>
    <t>佐倉市</t>
  </si>
  <si>
    <t>長柄町</t>
  </si>
  <si>
    <t>四街道市</t>
  </si>
  <si>
    <t>長南町</t>
  </si>
  <si>
    <t>勝浦市</t>
  </si>
  <si>
    <t>八街市</t>
  </si>
  <si>
    <t>大多喜町</t>
  </si>
  <si>
    <t>御宿町</t>
  </si>
  <si>
    <t>白井市</t>
  </si>
  <si>
    <t>印西市</t>
  </si>
  <si>
    <t>館山市</t>
  </si>
  <si>
    <t>栄町</t>
  </si>
  <si>
    <t>鋸南町</t>
  </si>
  <si>
    <t>神崎町</t>
  </si>
  <si>
    <t>多古町</t>
  </si>
  <si>
    <t>鴨川市</t>
  </si>
  <si>
    <t>木更津市</t>
  </si>
  <si>
    <t>銚子市</t>
  </si>
  <si>
    <t>君津市</t>
  </si>
  <si>
    <t>旭市</t>
  </si>
  <si>
    <t>富津市</t>
  </si>
  <si>
    <t>袖ヶ浦市</t>
  </si>
  <si>
    <t>市原市</t>
  </si>
  <si>
    <t>保健所名</t>
    <rPh sb="0" eb="3">
      <t>ホケンジョ</t>
    </rPh>
    <rPh sb="3" eb="4">
      <t>メイ</t>
    </rPh>
    <phoneticPr fontId="2"/>
  </si>
  <si>
    <t>市町村名</t>
    <rPh sb="0" eb="3">
      <t>シチョウソン</t>
    </rPh>
    <rPh sb="3" eb="4">
      <t>メイ</t>
    </rPh>
    <phoneticPr fontId="2"/>
  </si>
  <si>
    <t>１級</t>
    <rPh sb="1" eb="2">
      <t>キュウ</t>
    </rPh>
    <phoneticPr fontId="2"/>
  </si>
  <si>
    <t>２級</t>
    <rPh sb="1" eb="2">
      <t>キュウ</t>
    </rPh>
    <phoneticPr fontId="2"/>
  </si>
  <si>
    <t>３級</t>
    <rPh sb="1" eb="2">
      <t>キュウ</t>
    </rPh>
    <phoneticPr fontId="2"/>
  </si>
  <si>
    <t>合計</t>
    <rPh sb="0" eb="2">
      <t>ゴウケイ</t>
    </rPh>
    <phoneticPr fontId="2"/>
  </si>
  <si>
    <t>習志野</t>
    <rPh sb="0" eb="3">
      <t>ナラシノ</t>
    </rPh>
    <phoneticPr fontId="2"/>
  </si>
  <si>
    <t>山武</t>
    <rPh sb="0" eb="2">
      <t>サンブ</t>
    </rPh>
    <phoneticPr fontId="2"/>
  </si>
  <si>
    <t>山武市</t>
    <rPh sb="0" eb="2">
      <t>サンブ</t>
    </rPh>
    <rPh sb="2" eb="3">
      <t>シ</t>
    </rPh>
    <phoneticPr fontId="2"/>
  </si>
  <si>
    <t>市川</t>
    <rPh sb="0" eb="2">
      <t>イチカワ</t>
    </rPh>
    <phoneticPr fontId="2"/>
  </si>
  <si>
    <t>九十九里町</t>
    <rPh sb="0" eb="4">
      <t>クジュウクリ</t>
    </rPh>
    <rPh sb="4" eb="5">
      <t>マチ</t>
    </rPh>
    <phoneticPr fontId="2"/>
  </si>
  <si>
    <t>芝山町</t>
    <phoneticPr fontId="2"/>
  </si>
  <si>
    <t>松戸</t>
    <rPh sb="0" eb="2">
      <t>マツド</t>
    </rPh>
    <phoneticPr fontId="2"/>
  </si>
  <si>
    <t>横芝光町</t>
    <rPh sb="0" eb="2">
      <t>ヨコシバ</t>
    </rPh>
    <rPh sb="2" eb="3">
      <t>ヒカリ</t>
    </rPh>
    <rPh sb="3" eb="4">
      <t>マチ</t>
    </rPh>
    <phoneticPr fontId="2"/>
  </si>
  <si>
    <t>長生</t>
    <rPh sb="0" eb="2">
      <t>チョウセイ</t>
    </rPh>
    <phoneticPr fontId="2"/>
  </si>
  <si>
    <t>野田</t>
    <rPh sb="0" eb="2">
      <t>ノダ</t>
    </rPh>
    <phoneticPr fontId="2"/>
  </si>
  <si>
    <t>印旛</t>
    <rPh sb="0" eb="2">
      <t>インバ</t>
    </rPh>
    <phoneticPr fontId="2"/>
  </si>
  <si>
    <t>夷隅</t>
    <rPh sb="0" eb="2">
      <t>イスミ</t>
    </rPh>
    <phoneticPr fontId="2"/>
  </si>
  <si>
    <t>いすみ市</t>
    <rPh sb="3" eb="4">
      <t>シ</t>
    </rPh>
    <phoneticPr fontId="2"/>
  </si>
  <si>
    <t>富里市</t>
    <rPh sb="0" eb="2">
      <t>トミサト</t>
    </rPh>
    <rPh sb="2" eb="3">
      <t>シ</t>
    </rPh>
    <phoneticPr fontId="2"/>
  </si>
  <si>
    <t>酒々井町</t>
    <rPh sb="0" eb="4">
      <t>シスイマチ</t>
    </rPh>
    <phoneticPr fontId="2"/>
  </si>
  <si>
    <t>安房</t>
    <rPh sb="0" eb="2">
      <t>アワ</t>
    </rPh>
    <phoneticPr fontId="2"/>
  </si>
  <si>
    <t>南房総市</t>
    <rPh sb="0" eb="1">
      <t>ミナミ</t>
    </rPh>
    <rPh sb="1" eb="3">
      <t>ボウソウ</t>
    </rPh>
    <rPh sb="3" eb="4">
      <t>シ</t>
    </rPh>
    <phoneticPr fontId="2"/>
  </si>
  <si>
    <t>香取</t>
    <rPh sb="0" eb="2">
      <t>カトリ</t>
    </rPh>
    <phoneticPr fontId="2"/>
  </si>
  <si>
    <t>香取市</t>
    <rPh sb="0" eb="2">
      <t>カトリ</t>
    </rPh>
    <rPh sb="2" eb="3">
      <t>シ</t>
    </rPh>
    <phoneticPr fontId="2"/>
  </si>
  <si>
    <t>君津</t>
    <rPh sb="0" eb="2">
      <t>キミツ</t>
    </rPh>
    <phoneticPr fontId="2"/>
  </si>
  <si>
    <t>東庄町</t>
    <phoneticPr fontId="2"/>
  </si>
  <si>
    <t>海匝</t>
    <rPh sb="0" eb="2">
      <t>カイソウ</t>
    </rPh>
    <phoneticPr fontId="2"/>
  </si>
  <si>
    <t>市原</t>
    <rPh sb="0" eb="2">
      <t>イチハラ</t>
    </rPh>
    <phoneticPr fontId="2"/>
  </si>
  <si>
    <t>船橋市</t>
    <rPh sb="0" eb="2">
      <t>フナバシ</t>
    </rPh>
    <rPh sb="2" eb="3">
      <t>シ</t>
    </rPh>
    <phoneticPr fontId="2"/>
  </si>
  <si>
    <t>匝瑳市</t>
    <rPh sb="0" eb="2">
      <t>ソウサ</t>
    </rPh>
    <rPh sb="2" eb="3">
      <t>シ</t>
    </rPh>
    <phoneticPr fontId="2"/>
  </si>
  <si>
    <t>千葉市</t>
    <phoneticPr fontId="2"/>
  </si>
  <si>
    <t>県全体</t>
    <rPh sb="0" eb="1">
      <t>ケン</t>
    </rPh>
    <rPh sb="1" eb="3">
      <t>ゼンタイ</t>
    </rPh>
    <phoneticPr fontId="2"/>
  </si>
  <si>
    <t>柏市</t>
    <rPh sb="0" eb="1">
      <t>カシワ</t>
    </rPh>
    <rPh sb="1" eb="2">
      <t>シ</t>
    </rPh>
    <phoneticPr fontId="2"/>
  </si>
  <si>
    <t>大網白里市</t>
    <rPh sb="0" eb="2">
      <t>オオアミ</t>
    </rPh>
    <rPh sb="2" eb="3">
      <t>シラ</t>
    </rPh>
    <rPh sb="3" eb="4">
      <t>サト</t>
    </rPh>
    <rPh sb="4" eb="5">
      <t>シ</t>
    </rPh>
    <phoneticPr fontId="2"/>
  </si>
  <si>
    <t>精神障害者保健福祉手帳所持者数（令和３年３月３１日現在）</t>
    <rPh sb="0" eb="2">
      <t>セイシン</t>
    </rPh>
    <rPh sb="2" eb="5">
      <t>ショウガイシャ</t>
    </rPh>
    <rPh sb="5" eb="7">
      <t>ホケン</t>
    </rPh>
    <rPh sb="7" eb="9">
      <t>フクシ</t>
    </rPh>
    <rPh sb="9" eb="11">
      <t>テチョウ</t>
    </rPh>
    <rPh sb="11" eb="14">
      <t>ショジシャ</t>
    </rPh>
    <rPh sb="14" eb="15">
      <t>スウ</t>
    </rPh>
    <rPh sb="16" eb="18">
      <t>レイワ</t>
    </rPh>
    <rPh sb="19" eb="20">
      <t>ネン</t>
    </rPh>
    <rPh sb="21" eb="22">
      <t>ガツ</t>
    </rPh>
    <rPh sb="24" eb="25">
      <t>ニチ</t>
    </rPh>
    <rPh sb="25" eb="27">
      <t>ゲンザイ</t>
    </rPh>
    <phoneticPr fontId="2"/>
  </si>
  <si>
    <t>自立支援医療費（精神通院医療） 受給者数</t>
    <rPh sb="0" eb="2">
      <t>ジリツ</t>
    </rPh>
    <rPh sb="2" eb="4">
      <t>シエン</t>
    </rPh>
    <rPh sb="4" eb="6">
      <t>イリョウ</t>
    </rPh>
    <rPh sb="6" eb="7">
      <t>ヒ</t>
    </rPh>
    <rPh sb="8" eb="10">
      <t>セイシン</t>
    </rPh>
    <rPh sb="10" eb="12">
      <t>ツウイン</t>
    </rPh>
    <rPh sb="12" eb="14">
      <t>イリョウ</t>
    </rPh>
    <rPh sb="16" eb="19">
      <t>ジュキュウシャ</t>
    </rPh>
    <rPh sb="19" eb="20">
      <t>スウ</t>
    </rPh>
    <phoneticPr fontId="2"/>
  </si>
  <si>
    <t>（令和３年３月末現在）</t>
    <rPh sb="1" eb="3">
      <t>レイワ</t>
    </rPh>
    <rPh sb="4" eb="5">
      <t>ネン</t>
    </rPh>
    <rPh sb="5" eb="6">
      <t>ヘイネン</t>
    </rPh>
    <rPh sb="6" eb="7">
      <t>ガツ</t>
    </rPh>
    <rPh sb="7" eb="8">
      <t>マツ</t>
    </rPh>
    <rPh sb="8" eb="10">
      <t>ゲンザイ</t>
    </rPh>
    <phoneticPr fontId="2"/>
  </si>
  <si>
    <t>人　数</t>
    <rPh sb="0" eb="3">
      <t>ニンズウ</t>
    </rPh>
    <phoneticPr fontId="2"/>
  </si>
  <si>
    <t>習志野健康福祉ｾﾝﾀｰ</t>
    <rPh sb="0" eb="3">
      <t>ナラシノ</t>
    </rPh>
    <phoneticPr fontId="2"/>
  </si>
  <si>
    <t>香取健康福祉ｾﾝﾀｰ</t>
    <rPh sb="0" eb="2">
      <t>カトリ</t>
    </rPh>
    <phoneticPr fontId="2"/>
  </si>
  <si>
    <t>夷隅健康福祉ｾﾝﾀｰ</t>
    <rPh sb="0" eb="2">
      <t>イスミ</t>
    </rPh>
    <rPh sb="2" eb="4">
      <t>ケンコウ</t>
    </rPh>
    <phoneticPr fontId="2"/>
  </si>
  <si>
    <t>習志野市</t>
    <rPh sb="3" eb="4">
      <t>シ</t>
    </rPh>
    <phoneticPr fontId="2"/>
  </si>
  <si>
    <t>香取市</t>
    <rPh sb="0" eb="3">
      <t>カトリシ</t>
    </rPh>
    <phoneticPr fontId="2"/>
  </si>
  <si>
    <t>勝浦市</t>
    <rPh sb="2" eb="3">
      <t>シ</t>
    </rPh>
    <phoneticPr fontId="2"/>
  </si>
  <si>
    <t>八千代市</t>
    <rPh sb="3" eb="4">
      <t>シ</t>
    </rPh>
    <phoneticPr fontId="2"/>
  </si>
  <si>
    <t>神崎町</t>
    <rPh sb="2" eb="3">
      <t>マチ</t>
    </rPh>
    <phoneticPr fontId="2"/>
  </si>
  <si>
    <t>鎌ヶ谷市</t>
    <rPh sb="3" eb="4">
      <t>シ</t>
    </rPh>
    <phoneticPr fontId="2"/>
  </si>
  <si>
    <t>多古町</t>
    <rPh sb="2" eb="3">
      <t>マチ</t>
    </rPh>
    <phoneticPr fontId="2"/>
  </si>
  <si>
    <t>大多喜町</t>
    <rPh sb="3" eb="4">
      <t>マチ</t>
    </rPh>
    <phoneticPr fontId="2"/>
  </si>
  <si>
    <t>市川健康福祉ｾﾝﾀｰ</t>
    <rPh sb="0" eb="2">
      <t>イチカワ</t>
    </rPh>
    <phoneticPr fontId="2"/>
  </si>
  <si>
    <t>東庄町</t>
    <rPh sb="2" eb="3">
      <t>マチ</t>
    </rPh>
    <phoneticPr fontId="2"/>
  </si>
  <si>
    <t>御宿町</t>
    <rPh sb="2" eb="3">
      <t>マチ</t>
    </rPh>
    <phoneticPr fontId="2"/>
  </si>
  <si>
    <t>市川市</t>
    <rPh sb="0" eb="3">
      <t>イチカワシ</t>
    </rPh>
    <phoneticPr fontId="2"/>
  </si>
  <si>
    <t>海匝健康福祉ｾﾝﾀｰ</t>
    <rPh sb="0" eb="2">
      <t>カイソウ</t>
    </rPh>
    <phoneticPr fontId="2"/>
  </si>
  <si>
    <t>安房健康福祉ｾﾝﾀｰ</t>
    <rPh sb="0" eb="2">
      <t>アワ</t>
    </rPh>
    <phoneticPr fontId="2"/>
  </si>
  <si>
    <t>浦安市</t>
    <rPh sb="2" eb="3">
      <t>シ</t>
    </rPh>
    <phoneticPr fontId="2"/>
  </si>
  <si>
    <t>銚子市</t>
    <rPh sb="2" eb="3">
      <t>シ</t>
    </rPh>
    <phoneticPr fontId="2"/>
  </si>
  <si>
    <t>館山市</t>
    <rPh sb="2" eb="3">
      <t>シ</t>
    </rPh>
    <phoneticPr fontId="2"/>
  </si>
  <si>
    <t>松戸健康福祉ｾﾝﾀｰ</t>
    <rPh sb="0" eb="2">
      <t>マツド</t>
    </rPh>
    <phoneticPr fontId="2"/>
  </si>
  <si>
    <t>旭市</t>
    <rPh sb="1" eb="2">
      <t>シ</t>
    </rPh>
    <phoneticPr fontId="2"/>
  </si>
  <si>
    <t>松戸市</t>
    <rPh sb="2" eb="3">
      <t>シ</t>
    </rPh>
    <phoneticPr fontId="2"/>
  </si>
  <si>
    <t>八日市場地域保健ｾﾝﾀｰ</t>
    <rPh sb="0" eb="2">
      <t>ヨウカ</t>
    </rPh>
    <rPh sb="2" eb="4">
      <t>イチバ</t>
    </rPh>
    <rPh sb="4" eb="6">
      <t>チイキ</t>
    </rPh>
    <rPh sb="6" eb="8">
      <t>ホケン</t>
    </rPh>
    <phoneticPr fontId="2"/>
  </si>
  <si>
    <t>鋸南町</t>
    <rPh sb="2" eb="3">
      <t>マチ</t>
    </rPh>
    <phoneticPr fontId="2"/>
  </si>
  <si>
    <t>流山市</t>
    <rPh sb="2" eb="3">
      <t>シ</t>
    </rPh>
    <phoneticPr fontId="2"/>
  </si>
  <si>
    <t>鴨川地域保健ｾﾝﾀｰ</t>
    <rPh sb="0" eb="2">
      <t>カモガワ</t>
    </rPh>
    <rPh sb="2" eb="4">
      <t>チイキ</t>
    </rPh>
    <rPh sb="4" eb="6">
      <t>ホケン</t>
    </rPh>
    <phoneticPr fontId="2"/>
  </si>
  <si>
    <t>我孫子市</t>
    <rPh sb="3" eb="4">
      <t>シ</t>
    </rPh>
    <phoneticPr fontId="2"/>
  </si>
  <si>
    <t>山武健康福祉ｾﾝﾀｰ</t>
    <rPh sb="0" eb="2">
      <t>サンブ</t>
    </rPh>
    <phoneticPr fontId="2"/>
  </si>
  <si>
    <t>鴨川市</t>
    <rPh sb="2" eb="3">
      <t>シ</t>
    </rPh>
    <phoneticPr fontId="2"/>
  </si>
  <si>
    <t>野田健康福祉ｾﾝﾀｰ</t>
    <rPh sb="0" eb="2">
      <t>ノダ</t>
    </rPh>
    <phoneticPr fontId="2"/>
  </si>
  <si>
    <t>東金市</t>
    <rPh sb="2" eb="3">
      <t>シ</t>
    </rPh>
    <phoneticPr fontId="2"/>
  </si>
  <si>
    <t>君津健康福祉ｾﾝﾀｰ</t>
    <rPh sb="0" eb="2">
      <t>キミツ</t>
    </rPh>
    <rPh sb="2" eb="4">
      <t>ケンコウ</t>
    </rPh>
    <phoneticPr fontId="2"/>
  </si>
  <si>
    <t>野田市</t>
    <rPh sb="2" eb="3">
      <t>シ</t>
    </rPh>
    <phoneticPr fontId="2"/>
  </si>
  <si>
    <t>山武市</t>
    <rPh sb="2" eb="3">
      <t>シ</t>
    </rPh>
    <phoneticPr fontId="2"/>
  </si>
  <si>
    <t>木更津市</t>
    <rPh sb="3" eb="4">
      <t>シ</t>
    </rPh>
    <phoneticPr fontId="2"/>
  </si>
  <si>
    <t>印旛健康福祉ｾﾝﾀｰ</t>
    <rPh sb="0" eb="2">
      <t>インバ</t>
    </rPh>
    <rPh sb="2" eb="4">
      <t>ケンコウ</t>
    </rPh>
    <phoneticPr fontId="2"/>
  </si>
  <si>
    <t>大網白里市</t>
    <rPh sb="4" eb="5">
      <t>シ</t>
    </rPh>
    <phoneticPr fontId="2"/>
  </si>
  <si>
    <t>君津市</t>
    <rPh sb="2" eb="3">
      <t>シ</t>
    </rPh>
    <phoneticPr fontId="2"/>
  </si>
  <si>
    <t>成田市</t>
    <rPh sb="2" eb="3">
      <t>シ</t>
    </rPh>
    <phoneticPr fontId="2"/>
  </si>
  <si>
    <t>九十九里町</t>
    <rPh sb="4" eb="5">
      <t>マチ</t>
    </rPh>
    <phoneticPr fontId="2"/>
  </si>
  <si>
    <t>富津市</t>
    <rPh sb="2" eb="3">
      <t>シ</t>
    </rPh>
    <phoneticPr fontId="2"/>
  </si>
  <si>
    <t>佐倉市</t>
    <rPh sb="2" eb="3">
      <t>シ</t>
    </rPh>
    <phoneticPr fontId="2"/>
  </si>
  <si>
    <t>芝山町</t>
    <rPh sb="2" eb="3">
      <t>マチ</t>
    </rPh>
    <phoneticPr fontId="2"/>
  </si>
  <si>
    <t>袖ヶ浦市</t>
    <rPh sb="3" eb="4">
      <t>シ</t>
    </rPh>
    <phoneticPr fontId="2"/>
  </si>
  <si>
    <t>四街道市</t>
    <rPh sb="3" eb="4">
      <t>シ</t>
    </rPh>
    <phoneticPr fontId="2"/>
  </si>
  <si>
    <t>横芝光町</t>
    <rPh sb="2" eb="3">
      <t>ヒカリ</t>
    </rPh>
    <rPh sb="3" eb="4">
      <t>マチ</t>
    </rPh>
    <phoneticPr fontId="2"/>
  </si>
  <si>
    <t>市原健康福祉ｾﾝﾀｰ</t>
    <rPh sb="0" eb="2">
      <t>イチハラ</t>
    </rPh>
    <phoneticPr fontId="2"/>
  </si>
  <si>
    <t>八街市</t>
    <rPh sb="2" eb="3">
      <t>シ</t>
    </rPh>
    <phoneticPr fontId="2"/>
  </si>
  <si>
    <t>長生健康福祉ｾﾝﾀｰ</t>
    <rPh sb="0" eb="2">
      <t>チョウセイ</t>
    </rPh>
    <rPh sb="2" eb="4">
      <t>ケンコウ</t>
    </rPh>
    <phoneticPr fontId="2"/>
  </si>
  <si>
    <t>市原市</t>
    <rPh sb="0" eb="3">
      <t>イチハラシ</t>
    </rPh>
    <phoneticPr fontId="2"/>
  </si>
  <si>
    <t>印西市</t>
    <rPh sb="2" eb="3">
      <t>シ</t>
    </rPh>
    <phoneticPr fontId="2"/>
  </si>
  <si>
    <t>茂原市</t>
    <rPh sb="2" eb="3">
      <t>シ</t>
    </rPh>
    <phoneticPr fontId="2"/>
  </si>
  <si>
    <t>船橋市保健所</t>
    <rPh sb="0" eb="2">
      <t>フナバシ</t>
    </rPh>
    <rPh sb="2" eb="3">
      <t>シ</t>
    </rPh>
    <rPh sb="3" eb="6">
      <t>ホケンジョ</t>
    </rPh>
    <phoneticPr fontId="2"/>
  </si>
  <si>
    <t>白井市</t>
    <rPh sb="2" eb="3">
      <t>シ</t>
    </rPh>
    <phoneticPr fontId="2"/>
  </si>
  <si>
    <t>一宮町</t>
    <rPh sb="2" eb="3">
      <t>マチ</t>
    </rPh>
    <phoneticPr fontId="2"/>
  </si>
  <si>
    <t>柏市保健所</t>
    <rPh sb="0" eb="2">
      <t>カシワシ</t>
    </rPh>
    <rPh sb="2" eb="5">
      <t>ホケンジョ</t>
    </rPh>
    <phoneticPr fontId="2"/>
  </si>
  <si>
    <t>富里市</t>
    <rPh sb="2" eb="3">
      <t>シ</t>
    </rPh>
    <phoneticPr fontId="2"/>
  </si>
  <si>
    <t>睦沢町</t>
    <rPh sb="0" eb="1">
      <t>ムツ</t>
    </rPh>
    <rPh sb="2" eb="3">
      <t>マチ</t>
    </rPh>
    <phoneticPr fontId="2"/>
  </si>
  <si>
    <t>合　　　計</t>
    <rPh sb="0" eb="5">
      <t>ゴウケイ</t>
    </rPh>
    <phoneticPr fontId="2"/>
  </si>
  <si>
    <t>長生村</t>
    <rPh sb="2" eb="3">
      <t>ムラ</t>
    </rPh>
    <phoneticPr fontId="2"/>
  </si>
  <si>
    <t>参考</t>
    <rPh sb="0" eb="2">
      <t>サンコウ</t>
    </rPh>
    <phoneticPr fontId="2"/>
  </si>
  <si>
    <t>栄町</t>
    <rPh sb="1" eb="2">
      <t>マチ</t>
    </rPh>
    <phoneticPr fontId="2"/>
  </si>
  <si>
    <t>白子町</t>
    <rPh sb="2" eb="3">
      <t>マチ</t>
    </rPh>
    <phoneticPr fontId="2"/>
  </si>
  <si>
    <t>千葉市</t>
    <rPh sb="0" eb="3">
      <t>チバシ</t>
    </rPh>
    <phoneticPr fontId="2"/>
  </si>
  <si>
    <t>長柄町</t>
    <rPh sb="2" eb="3">
      <t>マチ</t>
    </rPh>
    <phoneticPr fontId="2"/>
  </si>
  <si>
    <t>長南町</t>
    <rPh sb="2" eb="3">
      <t>マチ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</si>
</sst>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_);[Red]\(#,##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HGS創英角ｺﾞｼｯｸUB"/>
      <family val="3"/>
      <charset val="128"/>
    </font>
    <font>
      <sz val="14"/>
      <name val="HGS創英角ｺﾞｼｯｸUB"/>
      <family val="3"/>
      <charset val="128"/>
    </font>
    <font>
      <sz val="14"/>
      <color theme="1"/>
      <name val="ＭＳ ゴシック"/>
      <family val="3"/>
      <charset val="128"/>
    </font>
    <font>
      <b/>
      <sz val="16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2"/>
      <color indexed="10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distributed" shrinkToFit="1"/>
    </xf>
    <xf numFmtId="3" fontId="0" fillId="0" borderId="0" xfId="0" applyNumberFormat="1" applyAlignment="1">
      <alignment vertical="center" shrinkToFit="1"/>
    </xf>
    <xf numFmtId="3" fontId="0" fillId="0" borderId="0" xfId="0" applyNumberForma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distributed" shrinkToFit="1"/>
    </xf>
    <xf numFmtId="3" fontId="3" fillId="0" borderId="0" xfId="0" applyNumberFormat="1" applyFont="1" applyAlignment="1">
      <alignment horizontal="centerContinuous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3" fontId="3" fillId="0" borderId="5" xfId="0" applyNumberFormat="1" applyFont="1" applyBorder="1" applyAlignment="1">
      <alignment horizontal="center" vertical="center" shrinkToFit="1"/>
    </xf>
    <xf numFmtId="3" fontId="3" fillId="0" borderId="6" xfId="0" applyNumberFormat="1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3" fontId="3" fillId="0" borderId="11" xfId="0" applyNumberFormat="1" applyFont="1" applyBorder="1" applyAlignment="1">
      <alignment horizontal="center" vertical="center" shrinkToFit="1"/>
    </xf>
    <xf numFmtId="3" fontId="3" fillId="0" borderId="12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3" fontId="3" fillId="0" borderId="14" xfId="0" applyNumberFormat="1" applyFont="1" applyBorder="1" applyAlignment="1">
      <alignment horizontal="center" vertical="center" shrinkToFit="1"/>
    </xf>
    <xf numFmtId="3" fontId="3" fillId="0" borderId="15" xfId="0" applyNumberFormat="1" applyFont="1" applyBorder="1" applyAlignment="1">
      <alignment horizontal="center" vertical="center" shrinkToFit="1"/>
    </xf>
    <xf numFmtId="3" fontId="3" fillId="0" borderId="16" xfId="0" applyNumberFormat="1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3" fontId="3" fillId="0" borderId="19" xfId="0" applyNumberFormat="1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3" fontId="3" fillId="0" borderId="22" xfId="0" applyNumberFormat="1" applyFont="1" applyBorder="1" applyAlignment="1">
      <alignment horizontal="center" vertical="center" shrinkToFit="1"/>
    </xf>
    <xf numFmtId="3" fontId="3" fillId="0" borderId="23" xfId="0" applyNumberFormat="1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3" fontId="3" fillId="0" borderId="29" xfId="0" applyNumberFormat="1" applyFont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25" xfId="0" applyBorder="1" applyAlignment="1">
      <alignment vertical="center" shrinkToFit="1"/>
    </xf>
    <xf numFmtId="3" fontId="3" fillId="0" borderId="13" xfId="0" applyNumberFormat="1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3" fontId="4" fillId="0" borderId="33" xfId="0" applyNumberFormat="1" applyFont="1" applyBorder="1" applyAlignment="1">
      <alignment horizontal="center" vertical="center" shrinkToFit="1"/>
    </xf>
    <xf numFmtId="3" fontId="3" fillId="0" borderId="7" xfId="0" applyNumberFormat="1" applyFont="1" applyBorder="1" applyAlignment="1">
      <alignment horizontal="center" vertical="center" shrinkToFit="1"/>
    </xf>
    <xf numFmtId="3" fontId="3" fillId="0" borderId="0" xfId="0" applyNumberFormat="1" applyFont="1" applyAlignment="1">
      <alignment horizontal="center" vertical="center" shrinkToFit="1"/>
    </xf>
    <xf numFmtId="3" fontId="5" fillId="0" borderId="0" xfId="0" applyNumberFormat="1" applyFont="1" applyAlignment="1">
      <alignment horizontal="center" vertical="center" shrinkToFit="1"/>
    </xf>
    <xf numFmtId="3" fontId="4" fillId="0" borderId="9" xfId="0" applyNumberFormat="1" applyFont="1" applyBorder="1" applyAlignment="1">
      <alignment horizontal="center" vertical="center" shrinkToFit="1"/>
    </xf>
    <xf numFmtId="3" fontId="4" fillId="0" borderId="15" xfId="0" applyNumberFormat="1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3" fontId="7" fillId="0" borderId="34" xfId="0" applyNumberFormat="1" applyFont="1" applyBorder="1" applyAlignment="1">
      <alignment horizontal="center" vertical="center" shrinkToFit="1"/>
    </xf>
    <xf numFmtId="3" fontId="7" fillId="0" borderId="35" xfId="0" applyNumberFormat="1" applyFont="1" applyBorder="1" applyAlignment="1">
      <alignment horizontal="center" vertical="center" shrinkToFit="1"/>
    </xf>
    <xf numFmtId="3" fontId="7" fillId="0" borderId="36" xfId="0" applyNumberFormat="1" applyFont="1" applyBorder="1" applyAlignment="1">
      <alignment horizontal="center" vertical="center" shrinkToFit="1"/>
    </xf>
    <xf numFmtId="3" fontId="7" fillId="0" borderId="33" xfId="0" applyNumberFormat="1" applyFont="1" applyBorder="1" applyAlignment="1">
      <alignment horizontal="center" vertical="center" shrinkToFit="1"/>
    </xf>
    <xf numFmtId="3" fontId="7" fillId="0" borderId="31" xfId="0" applyNumberFormat="1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3" fontId="3" fillId="0" borderId="17" xfId="0" applyNumberFormat="1" applyFont="1" applyBorder="1" applyAlignment="1">
      <alignment horizontal="center" shrinkToFit="1"/>
    </xf>
    <xf numFmtId="0" fontId="3" fillId="0" borderId="23" xfId="0" applyFont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3" fontId="4" fillId="0" borderId="0" xfId="0" applyNumberFormat="1" applyFont="1" applyAlignment="1">
      <alignment horizontal="center" vertical="center" shrinkToFit="1"/>
    </xf>
    <xf numFmtId="3" fontId="8" fillId="0" borderId="38" xfId="0" applyNumberFormat="1" applyFont="1" applyBorder="1" applyAlignment="1">
      <alignment horizontal="center" vertical="center"/>
    </xf>
    <xf numFmtId="3" fontId="8" fillId="0" borderId="12" xfId="0" applyNumberFormat="1" applyFont="1" applyBorder="1" applyAlignment="1">
      <alignment horizontal="center" vertical="center"/>
    </xf>
    <xf numFmtId="3" fontId="8" fillId="0" borderId="15" xfId="0" applyNumberFormat="1" applyFont="1" applyBorder="1" applyAlignment="1">
      <alignment horizontal="center" vertical="center"/>
    </xf>
    <xf numFmtId="3" fontId="8" fillId="0" borderId="23" xfId="0" applyNumberFormat="1" applyFont="1" applyBorder="1" applyAlignment="1">
      <alignment horizontal="center" vertical="center"/>
    </xf>
    <xf numFmtId="3" fontId="7" fillId="0" borderId="39" xfId="0" applyNumberFormat="1" applyFont="1" applyBorder="1" applyAlignment="1">
      <alignment horizontal="center" vertical="center" shrinkToFit="1"/>
    </xf>
    <xf numFmtId="3" fontId="7" fillId="0" borderId="9" xfId="0" applyNumberFormat="1" applyFont="1" applyBorder="1" applyAlignment="1">
      <alignment horizontal="center" vertical="center" shrinkToFit="1"/>
    </xf>
    <xf numFmtId="3" fontId="7" fillId="0" borderId="3" xfId="0" applyNumberFormat="1" applyFont="1" applyBorder="1" applyAlignment="1">
      <alignment horizontal="center" vertical="center" shrinkToFit="1"/>
    </xf>
    <xf numFmtId="3" fontId="7" fillId="0" borderId="32" xfId="0" applyNumberFormat="1" applyFont="1" applyBorder="1" applyAlignment="1">
      <alignment horizontal="center" vertical="center" shrinkToFit="1"/>
    </xf>
    <xf numFmtId="3" fontId="7" fillId="0" borderId="40" xfId="0" applyNumberFormat="1" applyFont="1" applyBorder="1" applyAlignment="1">
      <alignment horizontal="center" vertical="center" shrinkToFit="1"/>
    </xf>
    <xf numFmtId="3" fontId="7" fillId="0" borderId="28" xfId="0" applyNumberFormat="1" applyFont="1" applyBorder="1" applyAlignment="1">
      <alignment horizontal="center" vertical="center" shrinkToFit="1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11" fillId="0" borderId="0" xfId="0" applyFont="1" applyAlignment="1"/>
    <xf numFmtId="0" fontId="10" fillId="0" borderId="42" xfId="0" applyFont="1" applyBorder="1" applyAlignment="1">
      <alignment horizontal="center" vertical="center" shrinkToFit="1"/>
    </xf>
    <xf numFmtId="0" fontId="10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42" xfId="0" applyFont="1" applyBorder="1" applyAlignment="1">
      <alignment horizontal="center" vertical="center" shrinkToFit="1"/>
    </xf>
    <xf numFmtId="176" fontId="13" fillId="0" borderId="43" xfId="1" applyNumberFormat="1" applyFont="1" applyBorder="1" applyAlignment="1">
      <alignment vertical="center"/>
    </xf>
    <xf numFmtId="177" fontId="13" fillId="0" borderId="44" xfId="1" applyNumberFormat="1" applyFont="1" applyBorder="1" applyAlignment="1">
      <alignment vertical="center"/>
    </xf>
    <xf numFmtId="0" fontId="10" fillId="0" borderId="45" xfId="0" applyFont="1" applyBorder="1" applyAlignment="1">
      <alignment horizontal="center" vertical="center" shrinkToFit="1"/>
    </xf>
    <xf numFmtId="176" fontId="14" fillId="0" borderId="46" xfId="1" applyNumberFormat="1" applyFont="1" applyBorder="1" applyAlignment="1">
      <alignment vertical="center"/>
    </xf>
    <xf numFmtId="0" fontId="10" fillId="0" borderId="47" xfId="0" applyFont="1" applyBorder="1" applyAlignment="1">
      <alignment horizontal="center" vertical="center" shrinkToFit="1"/>
    </xf>
    <xf numFmtId="177" fontId="14" fillId="0" borderId="48" xfId="1" applyNumberFormat="1" applyFont="1" applyBorder="1" applyAlignment="1">
      <alignment vertical="center"/>
    </xf>
    <xf numFmtId="0" fontId="10" fillId="0" borderId="49" xfId="0" applyFont="1" applyBorder="1" applyAlignment="1">
      <alignment horizontal="center" vertical="center" shrinkToFit="1"/>
    </xf>
    <xf numFmtId="176" fontId="14" fillId="0" borderId="50" xfId="1" applyNumberFormat="1" applyFont="1" applyBorder="1" applyAlignment="1">
      <alignment vertical="center"/>
    </xf>
    <xf numFmtId="0" fontId="10" fillId="0" borderId="51" xfId="0" applyFont="1" applyBorder="1" applyAlignment="1">
      <alignment horizontal="center" vertical="center" shrinkToFit="1"/>
    </xf>
    <xf numFmtId="0" fontId="10" fillId="0" borderId="52" xfId="0" applyFont="1" applyBorder="1" applyAlignment="1">
      <alignment horizontal="center" vertical="center" shrinkToFit="1"/>
    </xf>
    <xf numFmtId="177" fontId="14" fillId="0" borderId="50" xfId="0" applyNumberFormat="1" applyFont="1" applyBorder="1">
      <alignment vertical="center"/>
    </xf>
    <xf numFmtId="0" fontId="10" fillId="0" borderId="53" xfId="0" applyFont="1" applyBorder="1" applyAlignment="1">
      <alignment horizontal="center" vertical="center" shrinkToFit="1"/>
    </xf>
    <xf numFmtId="176" fontId="14" fillId="0" borderId="54" xfId="1" applyNumberFormat="1" applyFont="1" applyBorder="1">
      <alignment vertical="center"/>
    </xf>
    <xf numFmtId="177" fontId="14" fillId="0" borderId="55" xfId="1" applyNumberFormat="1" applyFont="1" applyBorder="1" applyAlignment="1">
      <alignment vertical="center"/>
    </xf>
    <xf numFmtId="0" fontId="10" fillId="0" borderId="56" xfId="0" applyFont="1" applyBorder="1" applyAlignment="1">
      <alignment horizontal="center" vertical="center" shrinkToFit="1"/>
    </xf>
    <xf numFmtId="176" fontId="14" fillId="0" borderId="54" xfId="1" applyNumberFormat="1" applyFont="1" applyBorder="1" applyAlignment="1">
      <alignment vertical="center"/>
    </xf>
    <xf numFmtId="177" fontId="14" fillId="0" borderId="57" xfId="1" applyNumberFormat="1" applyFont="1" applyBorder="1" applyAlignment="1">
      <alignment vertical="center"/>
    </xf>
    <xf numFmtId="176" fontId="14" fillId="0" borderId="58" xfId="1" applyNumberFormat="1" applyFont="1" applyBorder="1" applyAlignment="1">
      <alignment vertical="center"/>
    </xf>
    <xf numFmtId="177" fontId="14" fillId="0" borderId="59" xfId="1" applyNumberFormat="1" applyFont="1" applyBorder="1" applyAlignment="1">
      <alignment vertical="center"/>
    </xf>
    <xf numFmtId="0" fontId="10" fillId="0" borderId="60" xfId="0" applyFont="1" applyBorder="1" applyAlignment="1">
      <alignment horizontal="center" vertical="center" shrinkToFit="1"/>
    </xf>
    <xf numFmtId="176" fontId="13" fillId="0" borderId="44" xfId="1" applyNumberFormat="1" applyFont="1" applyBorder="1" applyAlignment="1">
      <alignment vertical="center"/>
    </xf>
    <xf numFmtId="176" fontId="14" fillId="0" borderId="48" xfId="1" applyNumberFormat="1" applyFont="1" applyBorder="1" applyAlignment="1">
      <alignment vertical="center"/>
    </xf>
    <xf numFmtId="177" fontId="13" fillId="0" borderId="43" xfId="1" applyNumberFormat="1" applyFont="1" applyBorder="1" applyAlignment="1">
      <alignment vertical="center"/>
    </xf>
    <xf numFmtId="176" fontId="14" fillId="0" borderId="55" xfId="1" applyNumberFormat="1" applyFont="1" applyBorder="1" applyAlignment="1">
      <alignment vertical="center"/>
    </xf>
    <xf numFmtId="0" fontId="12" fillId="0" borderId="61" xfId="0" applyFont="1" applyBorder="1" applyAlignment="1">
      <alignment horizontal="center" vertical="center" shrinkToFit="1"/>
    </xf>
    <xf numFmtId="177" fontId="13" fillId="0" borderId="62" xfId="1" applyNumberFormat="1" applyFont="1" applyBorder="1" applyAlignment="1">
      <alignment vertical="center"/>
    </xf>
    <xf numFmtId="176" fontId="14" fillId="0" borderId="63" xfId="1" applyNumberFormat="1" applyFont="1" applyBorder="1" applyAlignment="1">
      <alignment vertical="center"/>
    </xf>
    <xf numFmtId="0" fontId="12" fillId="0" borderId="64" xfId="0" applyFont="1" applyBorder="1" applyAlignment="1">
      <alignment horizontal="center" vertical="center" shrinkToFit="1"/>
    </xf>
    <xf numFmtId="177" fontId="13" fillId="0" borderId="28" xfId="1" applyNumberFormat="1" applyFont="1" applyBorder="1" applyAlignment="1">
      <alignment vertical="center"/>
    </xf>
    <xf numFmtId="38" fontId="10" fillId="0" borderId="0" xfId="0" applyNumberFormat="1" applyFont="1">
      <alignment vertical="center"/>
    </xf>
    <xf numFmtId="0" fontId="10" fillId="0" borderId="65" xfId="0" applyFont="1" applyBorder="1" applyAlignment="1">
      <alignment horizontal="center" vertical="center" shrinkToFit="1"/>
    </xf>
    <xf numFmtId="176" fontId="14" fillId="0" borderId="66" xfId="1" applyNumberFormat="1" applyFont="1" applyBorder="1" applyAlignment="1">
      <alignment vertical="center"/>
    </xf>
    <xf numFmtId="0" fontId="10" fillId="0" borderId="12" xfId="0" applyFont="1" applyBorder="1" applyAlignment="1">
      <alignment vertical="center" shrinkToFit="1"/>
    </xf>
    <xf numFmtId="3" fontId="10" fillId="0" borderId="12" xfId="0" applyNumberFormat="1" applyFont="1" applyBorder="1">
      <alignment vertical="center"/>
    </xf>
    <xf numFmtId="0" fontId="10" fillId="0" borderId="0" xfId="0" applyFont="1" applyAlignment="1">
      <alignment horizontal="center" shrinkToFit="1"/>
    </xf>
    <xf numFmtId="0" fontId="10" fillId="0" borderId="0" xfId="0" applyFont="1" applyAlignment="1">
      <alignment vertical="center" shrinkToFit="1"/>
    </xf>
    <xf numFmtId="176" fontId="14" fillId="0" borderId="68" xfId="1" applyNumberFormat="1" applyFont="1" applyBorder="1" applyAlignment="1">
      <alignment vertical="center"/>
    </xf>
    <xf numFmtId="0" fontId="13" fillId="0" borderId="27" xfId="0" applyFont="1" applyBorder="1" applyAlignment="1"/>
    <xf numFmtId="3" fontId="13" fillId="0" borderId="28" xfId="0" applyNumberFormat="1" applyFont="1" applyBorder="1" applyAlignment="1"/>
    <xf numFmtId="38" fontId="10" fillId="0" borderId="0" xfId="1" applyFont="1" applyBorder="1" applyAlignment="1">
      <alignment vertical="center"/>
    </xf>
    <xf numFmtId="0" fontId="10" fillId="0" borderId="0" xfId="0" applyFont="1" applyAlignment="1">
      <alignment horizontal="right" shrinkToFit="1"/>
    </xf>
    <xf numFmtId="0" fontId="9" fillId="0" borderId="0" xfId="0" applyFont="1" applyAlignment="1">
      <alignment horizontal="center" vertical="center"/>
    </xf>
    <xf numFmtId="0" fontId="10" fillId="0" borderId="16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10" fillId="0" borderId="67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2"/>
  <sheetViews>
    <sheetView topLeftCell="A18" workbookViewId="0">
      <selection activeCell="F2" sqref="F2"/>
    </sheetView>
  </sheetViews>
  <sheetFormatPr defaultRowHeight="14.25" x14ac:dyDescent="0.15"/>
  <cols>
    <col min="1" max="1" width="20.625" style="122" customWidth="1"/>
    <col min="2" max="2" width="10.625" style="77" customWidth="1"/>
    <col min="3" max="3" width="20.625" style="122" customWidth="1"/>
    <col min="4" max="4" width="10.5" style="77" customWidth="1"/>
    <col min="5" max="5" width="20.625" style="122" customWidth="1"/>
    <col min="6" max="6" width="10.625" style="77" customWidth="1"/>
    <col min="7" max="16384" width="9" style="77"/>
  </cols>
  <sheetData>
    <row r="1" spans="1:7" ht="24" customHeight="1" x14ac:dyDescent="0.15">
      <c r="A1" s="128" t="s">
        <v>77</v>
      </c>
      <c r="B1" s="128"/>
      <c r="C1" s="128"/>
      <c r="D1" s="128"/>
      <c r="E1" s="128"/>
      <c r="F1" s="128"/>
    </row>
    <row r="2" spans="1:7" ht="24" customHeight="1" x14ac:dyDescent="0.15">
      <c r="A2" s="78"/>
      <c r="B2" s="79"/>
      <c r="C2" s="78"/>
      <c r="D2" s="79"/>
      <c r="E2" s="78"/>
      <c r="F2" s="80" t="s">
        <v>78</v>
      </c>
      <c r="G2" s="81"/>
    </row>
    <row r="3" spans="1:7" ht="24" customHeight="1" x14ac:dyDescent="0.15">
      <c r="A3" s="82" t="s">
        <v>42</v>
      </c>
      <c r="B3" s="83" t="s">
        <v>79</v>
      </c>
      <c r="C3" s="82" t="s">
        <v>42</v>
      </c>
      <c r="D3" s="83" t="s">
        <v>79</v>
      </c>
      <c r="E3" s="82" t="s">
        <v>42</v>
      </c>
      <c r="F3" s="84" t="s">
        <v>79</v>
      </c>
      <c r="G3" s="85"/>
    </row>
    <row r="4" spans="1:7" ht="21.75" customHeight="1" x14ac:dyDescent="0.15">
      <c r="A4" s="86" t="s">
        <v>80</v>
      </c>
      <c r="B4" s="87">
        <f>SUM(B5:B7)</f>
        <v>8082</v>
      </c>
      <c r="C4" s="86" t="s">
        <v>81</v>
      </c>
      <c r="D4" s="87">
        <f>SUM(D5:D8)</f>
        <v>1328</v>
      </c>
      <c r="E4" s="86" t="s">
        <v>82</v>
      </c>
      <c r="F4" s="88">
        <f>SUM(F5:F8)</f>
        <v>915</v>
      </c>
    </row>
    <row r="5" spans="1:7" ht="21.75" customHeight="1" x14ac:dyDescent="0.15">
      <c r="A5" s="89" t="s">
        <v>83</v>
      </c>
      <c r="B5" s="90">
        <v>2835</v>
      </c>
      <c r="C5" s="91" t="s">
        <v>84</v>
      </c>
      <c r="D5" s="90">
        <v>938</v>
      </c>
      <c r="E5" s="91" t="s">
        <v>85</v>
      </c>
      <c r="F5" s="92">
        <v>205</v>
      </c>
    </row>
    <row r="6" spans="1:7" ht="21.75" customHeight="1" x14ac:dyDescent="0.15">
      <c r="A6" s="93" t="s">
        <v>86</v>
      </c>
      <c r="B6" s="94">
        <v>3189</v>
      </c>
      <c r="C6" s="95" t="s">
        <v>87</v>
      </c>
      <c r="D6" s="94">
        <v>61</v>
      </c>
      <c r="E6" s="96" t="s">
        <v>59</v>
      </c>
      <c r="F6" s="97">
        <v>491</v>
      </c>
    </row>
    <row r="7" spans="1:7" ht="21.75" customHeight="1" x14ac:dyDescent="0.15">
      <c r="A7" s="98" t="s">
        <v>88</v>
      </c>
      <c r="B7" s="99">
        <v>2058</v>
      </c>
      <c r="C7" s="95" t="s">
        <v>89</v>
      </c>
      <c r="D7" s="94">
        <v>164</v>
      </c>
      <c r="E7" s="95" t="s">
        <v>90</v>
      </c>
      <c r="F7" s="100">
        <v>123</v>
      </c>
    </row>
    <row r="8" spans="1:7" ht="21.75" customHeight="1" x14ac:dyDescent="0.15">
      <c r="A8" s="86" t="s">
        <v>91</v>
      </c>
      <c r="B8" s="87">
        <f>SUM(B9:B10)</f>
        <v>10941</v>
      </c>
      <c r="C8" s="101" t="s">
        <v>92</v>
      </c>
      <c r="D8" s="102">
        <v>165</v>
      </c>
      <c r="E8" s="101" t="s">
        <v>93</v>
      </c>
      <c r="F8" s="103">
        <v>96</v>
      </c>
    </row>
    <row r="9" spans="1:7" ht="21.75" customHeight="1" x14ac:dyDescent="0.15">
      <c r="A9" s="89" t="s">
        <v>94</v>
      </c>
      <c r="B9" s="90">
        <v>8709</v>
      </c>
      <c r="C9" s="86" t="s">
        <v>95</v>
      </c>
      <c r="D9" s="87">
        <f>SUM(D10:D11)</f>
        <v>2025</v>
      </c>
      <c r="E9" s="86" t="s">
        <v>96</v>
      </c>
      <c r="F9" s="88">
        <f>SUM(F10:F12)</f>
        <v>1761</v>
      </c>
    </row>
    <row r="10" spans="1:7" ht="21.75" customHeight="1" x14ac:dyDescent="0.15">
      <c r="A10" s="98" t="s">
        <v>97</v>
      </c>
      <c r="B10" s="102">
        <v>2232</v>
      </c>
      <c r="C10" s="91" t="s">
        <v>98</v>
      </c>
      <c r="D10" s="90">
        <v>975</v>
      </c>
      <c r="E10" s="91" t="s">
        <v>99</v>
      </c>
      <c r="F10" s="92">
        <v>1026</v>
      </c>
    </row>
    <row r="11" spans="1:7" ht="21.75" customHeight="1" x14ac:dyDescent="0.15">
      <c r="A11" s="86" t="s">
        <v>100</v>
      </c>
      <c r="B11" s="87">
        <f>SUM(B12:B14)</f>
        <v>14222</v>
      </c>
      <c r="C11" s="101" t="s">
        <v>101</v>
      </c>
      <c r="D11" s="102">
        <v>1050</v>
      </c>
      <c r="E11" s="95" t="s">
        <v>63</v>
      </c>
      <c r="F11" s="100">
        <v>631</v>
      </c>
    </row>
    <row r="12" spans="1:7" ht="21.75" customHeight="1" x14ac:dyDescent="0.15">
      <c r="A12" s="89" t="s">
        <v>102</v>
      </c>
      <c r="B12" s="90">
        <v>8445</v>
      </c>
      <c r="C12" s="86" t="s">
        <v>103</v>
      </c>
      <c r="D12" s="87">
        <f>SUM(D13)</f>
        <v>670</v>
      </c>
      <c r="E12" s="101" t="s">
        <v>104</v>
      </c>
      <c r="F12" s="103">
        <v>104</v>
      </c>
    </row>
    <row r="13" spans="1:7" ht="21.75" customHeight="1" x14ac:dyDescent="0.15">
      <c r="A13" s="93" t="s">
        <v>105</v>
      </c>
      <c r="B13" s="94">
        <v>3120</v>
      </c>
      <c r="C13" s="96" t="s">
        <v>71</v>
      </c>
      <c r="D13" s="104">
        <v>670</v>
      </c>
      <c r="E13" s="86" t="s">
        <v>106</v>
      </c>
      <c r="F13" s="88">
        <f>SUM(F14)</f>
        <v>424</v>
      </c>
    </row>
    <row r="14" spans="1:7" ht="21.75" customHeight="1" x14ac:dyDescent="0.15">
      <c r="A14" s="98" t="s">
        <v>107</v>
      </c>
      <c r="B14" s="102">
        <v>2657</v>
      </c>
      <c r="C14" s="86" t="s">
        <v>108</v>
      </c>
      <c r="D14" s="87">
        <f>SUM(D15:D20)</f>
        <v>3683</v>
      </c>
      <c r="E14" s="96" t="s">
        <v>109</v>
      </c>
      <c r="F14" s="105">
        <v>424</v>
      </c>
    </row>
    <row r="15" spans="1:7" ht="21.75" customHeight="1" x14ac:dyDescent="0.15">
      <c r="A15" s="86" t="s">
        <v>110</v>
      </c>
      <c r="B15" s="87">
        <f>SUM(B16)</f>
        <v>2571</v>
      </c>
      <c r="C15" s="91" t="s">
        <v>111</v>
      </c>
      <c r="D15" s="90">
        <v>1160</v>
      </c>
      <c r="E15" s="86" t="s">
        <v>112</v>
      </c>
      <c r="F15" s="88">
        <f>SUM(F16:F19)</f>
        <v>5772</v>
      </c>
    </row>
    <row r="16" spans="1:7" ht="21.75" customHeight="1" x14ac:dyDescent="0.15">
      <c r="A16" s="106" t="s">
        <v>113</v>
      </c>
      <c r="B16" s="104">
        <v>2571</v>
      </c>
      <c r="C16" s="95" t="s">
        <v>114</v>
      </c>
      <c r="D16" s="94">
        <v>856</v>
      </c>
      <c r="E16" s="91" t="s">
        <v>115</v>
      </c>
      <c r="F16" s="92">
        <v>2371</v>
      </c>
    </row>
    <row r="17" spans="1:9" ht="21.75" customHeight="1" x14ac:dyDescent="0.15">
      <c r="A17" s="86" t="s">
        <v>116</v>
      </c>
      <c r="B17" s="87">
        <f>SUM(B18:B26)</f>
        <v>11817</v>
      </c>
      <c r="C17" s="95" t="s">
        <v>117</v>
      </c>
      <c r="D17" s="94">
        <v>982</v>
      </c>
      <c r="E17" s="95" t="s">
        <v>118</v>
      </c>
      <c r="F17" s="100">
        <v>1413</v>
      </c>
    </row>
    <row r="18" spans="1:9" ht="21.75" customHeight="1" x14ac:dyDescent="0.15">
      <c r="A18" s="89" t="s">
        <v>119</v>
      </c>
      <c r="B18" s="90">
        <v>1945</v>
      </c>
      <c r="C18" s="95" t="s">
        <v>120</v>
      </c>
      <c r="D18" s="94">
        <v>247</v>
      </c>
      <c r="E18" s="93" t="s">
        <v>121</v>
      </c>
      <c r="F18" s="100">
        <v>746</v>
      </c>
    </row>
    <row r="19" spans="1:9" ht="21.75" customHeight="1" x14ac:dyDescent="0.15">
      <c r="A19" s="93" t="s">
        <v>122</v>
      </c>
      <c r="B19" s="94">
        <v>3130</v>
      </c>
      <c r="C19" s="93" t="s">
        <v>123</v>
      </c>
      <c r="D19" s="94">
        <v>86</v>
      </c>
      <c r="E19" s="98" t="s">
        <v>124</v>
      </c>
      <c r="F19" s="103">
        <v>1242</v>
      </c>
    </row>
    <row r="20" spans="1:9" ht="21.75" customHeight="1" x14ac:dyDescent="0.15">
      <c r="A20" s="93" t="s">
        <v>125</v>
      </c>
      <c r="B20" s="94">
        <v>1528</v>
      </c>
      <c r="C20" s="101" t="s">
        <v>126</v>
      </c>
      <c r="D20" s="102">
        <v>352</v>
      </c>
      <c r="E20" s="86" t="s">
        <v>127</v>
      </c>
      <c r="F20" s="88">
        <f>SUM(F21)</f>
        <v>4559</v>
      </c>
    </row>
    <row r="21" spans="1:9" ht="21.75" customHeight="1" x14ac:dyDescent="0.15">
      <c r="A21" s="93" t="s">
        <v>128</v>
      </c>
      <c r="B21" s="94">
        <v>1363</v>
      </c>
      <c r="C21" s="86" t="s">
        <v>129</v>
      </c>
      <c r="D21" s="107">
        <f>SUM(D22:D28)</f>
        <v>2187</v>
      </c>
      <c r="E21" s="96" t="s">
        <v>130</v>
      </c>
      <c r="F21" s="105">
        <v>4559</v>
      </c>
    </row>
    <row r="22" spans="1:9" ht="21.75" customHeight="1" x14ac:dyDescent="0.15">
      <c r="A22" s="93" t="s">
        <v>131</v>
      </c>
      <c r="B22" s="94">
        <v>1437</v>
      </c>
      <c r="C22" s="91" t="s">
        <v>132</v>
      </c>
      <c r="D22" s="108">
        <v>1417</v>
      </c>
      <c r="E22" s="86" t="s">
        <v>133</v>
      </c>
      <c r="F22" s="109">
        <v>10763</v>
      </c>
    </row>
    <row r="23" spans="1:9" ht="21.75" customHeight="1" thickBot="1" x14ac:dyDescent="0.2">
      <c r="A23" s="93" t="s">
        <v>134</v>
      </c>
      <c r="B23" s="94">
        <v>1016</v>
      </c>
      <c r="C23" s="95" t="s">
        <v>135</v>
      </c>
      <c r="D23" s="110">
        <v>155</v>
      </c>
      <c r="E23" s="111" t="s">
        <v>136</v>
      </c>
      <c r="F23" s="112">
        <v>7605</v>
      </c>
    </row>
    <row r="24" spans="1:9" ht="21.75" customHeight="1" thickBot="1" x14ac:dyDescent="0.2">
      <c r="A24" s="93" t="s">
        <v>137</v>
      </c>
      <c r="B24" s="94">
        <v>743</v>
      </c>
      <c r="C24" s="95" t="s">
        <v>138</v>
      </c>
      <c r="D24" s="113">
        <v>73</v>
      </c>
      <c r="E24" s="114" t="s">
        <v>139</v>
      </c>
      <c r="F24" s="115">
        <f>SUM(B4,B8,B11,B15,B17,D4,D9,D12,D14,D21,F4,F9,F13,F15,F20,F22,F23)</f>
        <v>89325</v>
      </c>
      <c r="I24" s="116"/>
    </row>
    <row r="25" spans="1:9" ht="21.75" customHeight="1" x14ac:dyDescent="0.15">
      <c r="A25" s="93" t="s">
        <v>61</v>
      </c>
      <c r="B25" s="94">
        <v>325</v>
      </c>
      <c r="C25" s="95" t="s">
        <v>140</v>
      </c>
      <c r="D25" s="110">
        <v>215</v>
      </c>
      <c r="E25" s="129" t="s">
        <v>141</v>
      </c>
      <c r="F25" s="130"/>
    </row>
    <row r="26" spans="1:9" ht="21.75" customHeight="1" x14ac:dyDescent="0.15">
      <c r="A26" s="117" t="s">
        <v>142</v>
      </c>
      <c r="B26" s="118">
        <v>330</v>
      </c>
      <c r="C26" s="95" t="s">
        <v>143</v>
      </c>
      <c r="D26" s="110">
        <v>139</v>
      </c>
      <c r="E26" s="119" t="s">
        <v>144</v>
      </c>
      <c r="F26" s="120">
        <v>18763</v>
      </c>
    </row>
    <row r="27" spans="1:9" ht="21.75" customHeight="1" thickBot="1" x14ac:dyDescent="0.2">
      <c r="A27" s="121"/>
      <c r="C27" s="93" t="s">
        <v>145</v>
      </c>
      <c r="D27" s="94">
        <v>93</v>
      </c>
      <c r="E27" s="131"/>
      <c r="F27" s="132"/>
    </row>
    <row r="28" spans="1:9" ht="21.75" customHeight="1" thickBot="1" x14ac:dyDescent="0.25">
      <c r="C28" s="117" t="s">
        <v>146</v>
      </c>
      <c r="D28" s="123">
        <v>95</v>
      </c>
      <c r="E28" s="124" t="s">
        <v>73</v>
      </c>
      <c r="F28" s="125">
        <f>SUM(B4,B8,B11,B15,B17,D4,D9,D12,D14,D21,F4,F9,F13,F15,F20,F22,F23,F26)</f>
        <v>108088</v>
      </c>
    </row>
    <row r="29" spans="1:9" ht="20.25" customHeight="1" x14ac:dyDescent="0.15">
      <c r="C29" s="78"/>
      <c r="D29" s="126"/>
      <c r="E29" s="127"/>
      <c r="F29" s="80"/>
    </row>
    <row r="30" spans="1:9" ht="20.25" customHeight="1" x14ac:dyDescent="0.15">
      <c r="C30" s="121"/>
    </row>
    <row r="31" spans="1:9" ht="22.5" customHeight="1" x14ac:dyDescent="0.15"/>
    <row r="32" spans="1:9" ht="22.5" customHeight="1" x14ac:dyDescent="0.15"/>
  </sheetData>
  <mergeCells count="3">
    <mergeCell ref="A1:F1"/>
    <mergeCell ref="E25:F25"/>
    <mergeCell ref="E27:F27"/>
  </mergeCells>
  <phoneticPr fontId="2"/>
  <pageMargins left="0.7" right="0.7" top="0.75" bottom="0.75" header="0.3" footer="0.3"/>
  <pageSetup paperSize="9" scale="9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6"/>
  <sheetViews>
    <sheetView tabSelected="1" topLeftCell="A10" zoomScaleNormal="100" workbookViewId="0">
      <selection activeCell="O35" sqref="O35"/>
    </sheetView>
  </sheetViews>
  <sheetFormatPr defaultRowHeight="13.5" x14ac:dyDescent="0.15"/>
  <sheetData>
    <row r="1" spans="1:16" x14ac:dyDescent="0.15">
      <c r="A1" s="1"/>
      <c r="B1" s="2"/>
      <c r="C1" s="1"/>
      <c r="D1" s="3"/>
      <c r="E1" s="4"/>
      <c r="F1" s="4"/>
      <c r="G1" s="4"/>
      <c r="H1" s="5"/>
      <c r="I1" s="1"/>
      <c r="J1" s="2"/>
      <c r="K1" s="1"/>
      <c r="L1" s="1"/>
      <c r="M1" s="5"/>
      <c r="N1" s="5"/>
      <c r="O1" s="5"/>
      <c r="P1" s="5"/>
    </row>
    <row r="2" spans="1:16" ht="17.25" x14ac:dyDescent="0.15">
      <c r="A2" s="133" t="s">
        <v>76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</row>
    <row r="3" spans="1:16" ht="14.25" thickBot="1" x14ac:dyDescent="0.2">
      <c r="A3" s="6"/>
      <c r="B3" s="7"/>
      <c r="C3" s="6"/>
      <c r="D3" s="8"/>
      <c r="E3" s="63"/>
      <c r="F3" s="63"/>
      <c r="G3" s="63"/>
      <c r="H3" s="5"/>
      <c r="I3" s="1"/>
      <c r="J3" s="2"/>
      <c r="K3" s="1"/>
      <c r="L3" s="1"/>
      <c r="M3" s="5"/>
      <c r="N3" s="5"/>
      <c r="O3" s="5"/>
      <c r="P3" s="5"/>
    </row>
    <row r="4" spans="1:16" ht="14.25" thickBot="1" x14ac:dyDescent="0.2">
      <c r="A4" s="134" t="s">
        <v>41</v>
      </c>
      <c r="B4" s="135"/>
      <c r="C4" s="135" t="s">
        <v>42</v>
      </c>
      <c r="D4" s="135"/>
      <c r="E4" s="61" t="s">
        <v>43</v>
      </c>
      <c r="F4" s="61" t="s">
        <v>44</v>
      </c>
      <c r="G4" s="62" t="s">
        <v>45</v>
      </c>
      <c r="H4" s="53" t="s">
        <v>46</v>
      </c>
      <c r="I4" s="134" t="s">
        <v>41</v>
      </c>
      <c r="J4" s="135"/>
      <c r="K4" s="135" t="s">
        <v>42</v>
      </c>
      <c r="L4" s="135"/>
      <c r="M4" s="64" t="s">
        <v>43</v>
      </c>
      <c r="N4" s="64" t="s">
        <v>44</v>
      </c>
      <c r="O4" s="65" t="s">
        <v>45</v>
      </c>
      <c r="P4" s="60" t="s">
        <v>46</v>
      </c>
    </row>
    <row r="5" spans="1:16" ht="17.25" x14ac:dyDescent="0.15">
      <c r="A5" s="10">
        <v>1</v>
      </c>
      <c r="B5" s="11" t="s">
        <v>47</v>
      </c>
      <c r="C5" s="12">
        <v>1</v>
      </c>
      <c r="D5" s="13" t="s">
        <v>0</v>
      </c>
      <c r="E5" s="67">
        <v>202</v>
      </c>
      <c r="F5" s="67">
        <v>806</v>
      </c>
      <c r="G5" s="67">
        <v>466</v>
      </c>
      <c r="H5" s="54">
        <v>1474</v>
      </c>
      <c r="I5" s="15">
        <v>8</v>
      </c>
      <c r="J5" s="15" t="s">
        <v>48</v>
      </c>
      <c r="K5" s="12">
        <v>26</v>
      </c>
      <c r="L5" s="14" t="s">
        <v>1</v>
      </c>
      <c r="M5" s="67">
        <v>67</v>
      </c>
      <c r="N5" s="67">
        <v>393</v>
      </c>
      <c r="O5" s="67">
        <v>114</v>
      </c>
      <c r="P5" s="58">
        <v>574</v>
      </c>
    </row>
    <row r="6" spans="1:16" ht="17.25" x14ac:dyDescent="0.15">
      <c r="A6" s="16"/>
      <c r="B6" s="17"/>
      <c r="C6" s="18">
        <v>2</v>
      </c>
      <c r="D6" s="19" t="s">
        <v>2</v>
      </c>
      <c r="E6" s="68">
        <v>252</v>
      </c>
      <c r="F6" s="68">
        <v>952</v>
      </c>
      <c r="G6" s="68">
        <v>485</v>
      </c>
      <c r="H6" s="55">
        <v>1689</v>
      </c>
      <c r="I6" s="21"/>
      <c r="J6" s="21"/>
      <c r="K6" s="18">
        <v>27</v>
      </c>
      <c r="L6" s="20" t="s">
        <v>49</v>
      </c>
      <c r="M6" s="68">
        <v>39</v>
      </c>
      <c r="N6" s="68">
        <v>264</v>
      </c>
      <c r="O6" s="68">
        <v>83</v>
      </c>
      <c r="P6" s="71">
        <v>386</v>
      </c>
    </row>
    <row r="7" spans="1:16" ht="18" thickBot="1" x14ac:dyDescent="0.2">
      <c r="A7" s="16"/>
      <c r="B7" s="17"/>
      <c r="C7" s="22">
        <v>3</v>
      </c>
      <c r="D7" s="23" t="s">
        <v>4</v>
      </c>
      <c r="E7" s="69">
        <v>103</v>
      </c>
      <c r="F7" s="69">
        <v>580</v>
      </c>
      <c r="G7" s="69">
        <v>296</v>
      </c>
      <c r="H7" s="56">
        <v>979</v>
      </c>
      <c r="I7" s="21"/>
      <c r="J7" s="21"/>
      <c r="K7" s="18">
        <v>28</v>
      </c>
      <c r="L7" s="20" t="s">
        <v>75</v>
      </c>
      <c r="M7" s="68">
        <v>71</v>
      </c>
      <c r="N7" s="68">
        <v>299</v>
      </c>
      <c r="O7" s="68">
        <v>73</v>
      </c>
      <c r="P7" s="71">
        <v>443</v>
      </c>
    </row>
    <row r="8" spans="1:16" ht="17.25" x14ac:dyDescent="0.15">
      <c r="A8" s="10">
        <v>2</v>
      </c>
      <c r="B8" s="11" t="s">
        <v>50</v>
      </c>
      <c r="C8" s="12">
        <v>4</v>
      </c>
      <c r="D8" s="13" t="s">
        <v>5</v>
      </c>
      <c r="E8" s="67">
        <v>565</v>
      </c>
      <c r="F8" s="67">
        <v>2454</v>
      </c>
      <c r="G8" s="67">
        <v>1525</v>
      </c>
      <c r="H8" s="54">
        <v>4544</v>
      </c>
      <c r="I8" s="21"/>
      <c r="J8" s="21"/>
      <c r="K8" s="18">
        <v>29</v>
      </c>
      <c r="L8" s="20" t="s">
        <v>51</v>
      </c>
      <c r="M8" s="68">
        <v>15</v>
      </c>
      <c r="N8" s="68">
        <v>80</v>
      </c>
      <c r="O8" s="68">
        <v>22</v>
      </c>
      <c r="P8" s="71">
        <v>117</v>
      </c>
    </row>
    <row r="9" spans="1:16" ht="18" thickBot="1" x14ac:dyDescent="0.2">
      <c r="A9" s="16"/>
      <c r="B9" s="17"/>
      <c r="C9" s="22">
        <v>5</v>
      </c>
      <c r="D9" s="23" t="s">
        <v>6</v>
      </c>
      <c r="E9" s="69">
        <v>116</v>
      </c>
      <c r="F9" s="69">
        <v>632</v>
      </c>
      <c r="G9" s="69">
        <v>489</v>
      </c>
      <c r="H9" s="57">
        <v>1237</v>
      </c>
      <c r="I9" s="21"/>
      <c r="J9" s="21"/>
      <c r="K9" s="18">
        <v>30</v>
      </c>
      <c r="L9" s="20" t="s">
        <v>52</v>
      </c>
      <c r="M9" s="68">
        <v>7</v>
      </c>
      <c r="N9" s="68">
        <v>23</v>
      </c>
      <c r="O9" s="68">
        <v>9</v>
      </c>
      <c r="P9" s="71">
        <v>39</v>
      </c>
    </row>
    <row r="10" spans="1:16" ht="18" thickBot="1" x14ac:dyDescent="0.2">
      <c r="A10" s="10">
        <v>3</v>
      </c>
      <c r="B10" s="11" t="s">
        <v>53</v>
      </c>
      <c r="C10" s="9">
        <v>6</v>
      </c>
      <c r="D10" s="25" t="s">
        <v>7</v>
      </c>
      <c r="E10" s="67">
        <v>477</v>
      </c>
      <c r="F10" s="67">
        <v>2754</v>
      </c>
      <c r="G10" s="67">
        <v>1314</v>
      </c>
      <c r="H10" s="54">
        <v>4545</v>
      </c>
      <c r="I10" s="26"/>
      <c r="J10" s="26"/>
      <c r="K10" s="27">
        <v>31</v>
      </c>
      <c r="L10" s="28" t="s">
        <v>54</v>
      </c>
      <c r="M10" s="69">
        <v>25</v>
      </c>
      <c r="N10" s="69">
        <v>105</v>
      </c>
      <c r="O10" s="69">
        <v>35</v>
      </c>
      <c r="P10" s="72">
        <v>165</v>
      </c>
    </row>
    <row r="11" spans="1:16" ht="17.25" x14ac:dyDescent="0.15">
      <c r="A11" s="16"/>
      <c r="B11" s="17"/>
      <c r="C11" s="18">
        <v>7</v>
      </c>
      <c r="D11" s="19" t="s">
        <v>9</v>
      </c>
      <c r="E11" s="68">
        <v>152</v>
      </c>
      <c r="F11" s="68">
        <v>956</v>
      </c>
      <c r="G11" s="68">
        <v>448</v>
      </c>
      <c r="H11" s="55">
        <v>1556</v>
      </c>
      <c r="I11" s="15">
        <v>9</v>
      </c>
      <c r="J11" s="15" t="s">
        <v>55</v>
      </c>
      <c r="K11" s="12">
        <v>32</v>
      </c>
      <c r="L11" s="14" t="s">
        <v>11</v>
      </c>
      <c r="M11" s="67">
        <v>101</v>
      </c>
      <c r="N11" s="67">
        <v>480</v>
      </c>
      <c r="O11" s="67">
        <v>194</v>
      </c>
      <c r="P11" s="73">
        <v>775</v>
      </c>
    </row>
    <row r="12" spans="1:16" ht="18" thickBot="1" x14ac:dyDescent="0.2">
      <c r="A12" s="34"/>
      <c r="B12" s="46"/>
      <c r="C12" s="29">
        <v>8</v>
      </c>
      <c r="D12" s="23" t="s">
        <v>10</v>
      </c>
      <c r="E12" s="69">
        <v>156</v>
      </c>
      <c r="F12" s="69">
        <v>669</v>
      </c>
      <c r="G12" s="69">
        <v>311</v>
      </c>
      <c r="H12" s="56">
        <v>1136</v>
      </c>
      <c r="I12" s="21"/>
      <c r="J12" s="21"/>
      <c r="K12" s="18">
        <v>33</v>
      </c>
      <c r="L12" s="20" t="s">
        <v>12</v>
      </c>
      <c r="M12" s="68">
        <v>8</v>
      </c>
      <c r="N12" s="68">
        <v>53</v>
      </c>
      <c r="O12" s="68">
        <v>25</v>
      </c>
      <c r="P12" s="71">
        <v>86</v>
      </c>
    </row>
    <row r="13" spans="1:16" ht="18" thickBot="1" x14ac:dyDescent="0.2">
      <c r="A13" s="16">
        <v>4</v>
      </c>
      <c r="B13" s="17" t="s">
        <v>56</v>
      </c>
      <c r="C13" s="30">
        <v>9</v>
      </c>
      <c r="D13" s="31" t="s">
        <v>13</v>
      </c>
      <c r="E13" s="70">
        <v>240</v>
      </c>
      <c r="F13" s="70">
        <v>774</v>
      </c>
      <c r="G13" s="70">
        <v>346</v>
      </c>
      <c r="H13" s="58">
        <v>1360</v>
      </c>
      <c r="I13" s="21"/>
      <c r="J13" s="21"/>
      <c r="K13" s="18">
        <v>34</v>
      </c>
      <c r="L13" s="20" t="s">
        <v>14</v>
      </c>
      <c r="M13" s="68">
        <v>14</v>
      </c>
      <c r="N13" s="68">
        <v>19</v>
      </c>
      <c r="O13" s="68">
        <v>9</v>
      </c>
      <c r="P13" s="71">
        <v>42</v>
      </c>
    </row>
    <row r="14" spans="1:16" ht="17.25" x14ac:dyDescent="0.15">
      <c r="A14" s="10">
        <v>5</v>
      </c>
      <c r="B14" s="15" t="s">
        <v>57</v>
      </c>
      <c r="C14" s="12">
        <v>10</v>
      </c>
      <c r="D14" s="13" t="s">
        <v>16</v>
      </c>
      <c r="E14" s="67">
        <v>104</v>
      </c>
      <c r="F14" s="67">
        <v>805</v>
      </c>
      <c r="G14" s="67">
        <v>375</v>
      </c>
      <c r="H14" s="54">
        <v>1284</v>
      </c>
      <c r="I14" s="21"/>
      <c r="J14" s="21"/>
      <c r="K14" s="18">
        <v>35</v>
      </c>
      <c r="L14" s="20" t="s">
        <v>15</v>
      </c>
      <c r="M14" s="68">
        <v>17</v>
      </c>
      <c r="N14" s="68">
        <v>62</v>
      </c>
      <c r="O14" s="68">
        <v>33</v>
      </c>
      <c r="P14" s="71">
        <v>112</v>
      </c>
    </row>
    <row r="15" spans="1:16" ht="17.25" x14ac:dyDescent="0.15">
      <c r="A15" s="16"/>
      <c r="B15" s="21"/>
      <c r="C15" s="18">
        <v>11</v>
      </c>
      <c r="D15" s="19" t="s">
        <v>18</v>
      </c>
      <c r="E15" s="68">
        <v>235</v>
      </c>
      <c r="F15" s="68">
        <v>1010</v>
      </c>
      <c r="G15" s="68">
        <v>438</v>
      </c>
      <c r="H15" s="55">
        <v>1683</v>
      </c>
      <c r="I15" s="21"/>
      <c r="J15" s="21"/>
      <c r="K15" s="18">
        <v>36</v>
      </c>
      <c r="L15" s="20" t="s">
        <v>17</v>
      </c>
      <c r="M15" s="68">
        <v>15</v>
      </c>
      <c r="N15" s="68">
        <v>44</v>
      </c>
      <c r="O15" s="68">
        <v>13</v>
      </c>
      <c r="P15" s="71">
        <v>72</v>
      </c>
    </row>
    <row r="16" spans="1:16" ht="17.25" x14ac:dyDescent="0.15">
      <c r="A16" s="16"/>
      <c r="B16" s="21"/>
      <c r="C16" s="18">
        <v>12</v>
      </c>
      <c r="D16" s="19" t="s">
        <v>20</v>
      </c>
      <c r="E16" s="68">
        <v>120</v>
      </c>
      <c r="F16" s="68">
        <v>464</v>
      </c>
      <c r="G16" s="68">
        <v>232</v>
      </c>
      <c r="H16" s="55">
        <v>816</v>
      </c>
      <c r="I16" s="21"/>
      <c r="J16" s="21"/>
      <c r="K16" s="18">
        <v>37</v>
      </c>
      <c r="L16" s="20" t="s">
        <v>19</v>
      </c>
      <c r="M16" s="68">
        <v>9</v>
      </c>
      <c r="N16" s="68">
        <v>34</v>
      </c>
      <c r="O16" s="68">
        <v>13</v>
      </c>
      <c r="P16" s="71">
        <v>56</v>
      </c>
    </row>
    <row r="17" spans="1:16" ht="18" thickBot="1" x14ac:dyDescent="0.2">
      <c r="A17" s="16"/>
      <c r="B17" s="21"/>
      <c r="C17" s="18">
        <v>13</v>
      </c>
      <c r="D17" s="19" t="s">
        <v>23</v>
      </c>
      <c r="E17" s="68">
        <v>83</v>
      </c>
      <c r="F17" s="68">
        <v>450</v>
      </c>
      <c r="G17" s="68">
        <v>195</v>
      </c>
      <c r="H17" s="55">
        <v>728</v>
      </c>
      <c r="I17" s="26"/>
      <c r="J17" s="26"/>
      <c r="K17" s="22">
        <v>38</v>
      </c>
      <c r="L17" s="28" t="s">
        <v>21</v>
      </c>
      <c r="M17" s="69">
        <v>9</v>
      </c>
      <c r="N17" s="69">
        <v>30</v>
      </c>
      <c r="O17" s="69">
        <v>18</v>
      </c>
      <c r="P17" s="74">
        <v>57</v>
      </c>
    </row>
    <row r="18" spans="1:16" ht="17.25" x14ac:dyDescent="0.15">
      <c r="A18" s="16"/>
      <c r="B18" s="21"/>
      <c r="C18" s="18">
        <v>14</v>
      </c>
      <c r="D18" s="19" t="s">
        <v>27</v>
      </c>
      <c r="E18" s="68">
        <v>68</v>
      </c>
      <c r="F18" s="68">
        <v>385</v>
      </c>
      <c r="G18" s="68">
        <v>223</v>
      </c>
      <c r="H18" s="55">
        <v>676</v>
      </c>
      <c r="I18" s="15">
        <v>10</v>
      </c>
      <c r="J18" s="15" t="s">
        <v>58</v>
      </c>
      <c r="K18" s="33">
        <v>39</v>
      </c>
      <c r="L18" s="14" t="s">
        <v>22</v>
      </c>
      <c r="M18" s="67">
        <v>25</v>
      </c>
      <c r="N18" s="67">
        <v>66</v>
      </c>
      <c r="O18" s="67">
        <v>28</v>
      </c>
      <c r="P18" s="72">
        <v>119</v>
      </c>
    </row>
    <row r="19" spans="1:16" ht="17.25" x14ac:dyDescent="0.15">
      <c r="A19" s="16"/>
      <c r="B19" s="21"/>
      <c r="C19" s="18">
        <v>15</v>
      </c>
      <c r="D19" s="19" t="s">
        <v>26</v>
      </c>
      <c r="E19" s="68">
        <v>51</v>
      </c>
      <c r="F19" s="68">
        <v>262</v>
      </c>
      <c r="G19" s="68">
        <v>121</v>
      </c>
      <c r="H19" s="55">
        <v>434</v>
      </c>
      <c r="I19" s="21"/>
      <c r="J19" s="21"/>
      <c r="K19" s="18">
        <v>40</v>
      </c>
      <c r="L19" s="20" t="s">
        <v>59</v>
      </c>
      <c r="M19" s="68">
        <v>36</v>
      </c>
      <c r="N19" s="68">
        <v>145</v>
      </c>
      <c r="O19" s="68">
        <v>73</v>
      </c>
      <c r="P19" s="71">
        <v>254</v>
      </c>
    </row>
    <row r="20" spans="1:16" ht="17.25" x14ac:dyDescent="0.15">
      <c r="A20" s="16"/>
      <c r="B20" s="21"/>
      <c r="C20" s="18">
        <v>16</v>
      </c>
      <c r="D20" s="19" t="s">
        <v>60</v>
      </c>
      <c r="E20" s="68">
        <v>38</v>
      </c>
      <c r="F20" s="68">
        <v>257</v>
      </c>
      <c r="G20" s="68">
        <v>99</v>
      </c>
      <c r="H20" s="55">
        <v>394</v>
      </c>
      <c r="I20" s="21"/>
      <c r="J20" s="21"/>
      <c r="K20" s="18">
        <v>41</v>
      </c>
      <c r="L20" s="20" t="s">
        <v>24</v>
      </c>
      <c r="M20" s="68">
        <v>11</v>
      </c>
      <c r="N20" s="68">
        <v>38</v>
      </c>
      <c r="O20" s="68">
        <v>18</v>
      </c>
      <c r="P20" s="71">
        <v>67</v>
      </c>
    </row>
    <row r="21" spans="1:16" ht="18" thickBot="1" x14ac:dyDescent="0.2">
      <c r="A21" s="16"/>
      <c r="B21" s="21"/>
      <c r="C21" s="18">
        <v>17</v>
      </c>
      <c r="D21" s="19" t="s">
        <v>61</v>
      </c>
      <c r="E21" s="68">
        <v>26</v>
      </c>
      <c r="F21" s="68">
        <v>100</v>
      </c>
      <c r="G21" s="68">
        <v>47</v>
      </c>
      <c r="H21" s="55">
        <v>173</v>
      </c>
      <c r="I21" s="21"/>
      <c r="J21" s="21"/>
      <c r="K21" s="27">
        <v>42</v>
      </c>
      <c r="L21" s="28" t="s">
        <v>25</v>
      </c>
      <c r="M21" s="69">
        <v>7</v>
      </c>
      <c r="N21" s="69">
        <v>44</v>
      </c>
      <c r="O21" s="69">
        <v>21</v>
      </c>
      <c r="P21" s="72">
        <v>72</v>
      </c>
    </row>
    <row r="22" spans="1:16" ht="18" thickBot="1" x14ac:dyDescent="0.2">
      <c r="A22" s="34"/>
      <c r="B22" s="26"/>
      <c r="C22" s="18">
        <v>18</v>
      </c>
      <c r="D22" s="23" t="s">
        <v>29</v>
      </c>
      <c r="E22" s="69">
        <v>20</v>
      </c>
      <c r="F22" s="69">
        <v>96</v>
      </c>
      <c r="G22" s="69">
        <v>46</v>
      </c>
      <c r="H22" s="56">
        <v>162</v>
      </c>
      <c r="I22" s="15">
        <v>11</v>
      </c>
      <c r="J22" s="15" t="s">
        <v>62</v>
      </c>
      <c r="K22" s="12">
        <v>43</v>
      </c>
      <c r="L22" s="14" t="s">
        <v>28</v>
      </c>
      <c r="M22" s="67">
        <v>43</v>
      </c>
      <c r="N22" s="67">
        <v>331</v>
      </c>
      <c r="O22" s="67">
        <v>88</v>
      </c>
      <c r="P22" s="73">
        <v>462</v>
      </c>
    </row>
    <row r="23" spans="1:16" ht="17.25" x14ac:dyDescent="0.15">
      <c r="A23" s="10">
        <v>6</v>
      </c>
      <c r="B23" s="15" t="s">
        <v>64</v>
      </c>
      <c r="C23" s="12">
        <v>19</v>
      </c>
      <c r="D23" s="14" t="s">
        <v>65</v>
      </c>
      <c r="E23" s="67">
        <v>68</v>
      </c>
      <c r="F23" s="67">
        <v>266</v>
      </c>
      <c r="G23" s="67">
        <v>108</v>
      </c>
      <c r="H23" s="54">
        <v>442</v>
      </c>
      <c r="I23" s="21"/>
      <c r="J23" s="21"/>
      <c r="K23" s="18">
        <v>44</v>
      </c>
      <c r="L23" s="20" t="s">
        <v>63</v>
      </c>
      <c r="M23" s="68">
        <v>36</v>
      </c>
      <c r="N23" s="68">
        <v>185</v>
      </c>
      <c r="O23" s="68">
        <v>66</v>
      </c>
      <c r="P23" s="71">
        <v>287</v>
      </c>
    </row>
    <row r="24" spans="1:16" ht="17.25" x14ac:dyDescent="0.15">
      <c r="A24" s="16"/>
      <c r="B24" s="21"/>
      <c r="C24" s="18">
        <v>20</v>
      </c>
      <c r="D24" s="20" t="s">
        <v>31</v>
      </c>
      <c r="E24" s="68">
        <v>3</v>
      </c>
      <c r="F24" s="68">
        <v>17</v>
      </c>
      <c r="G24" s="68">
        <v>10</v>
      </c>
      <c r="H24" s="55">
        <v>30</v>
      </c>
      <c r="I24" s="16"/>
      <c r="J24" s="17"/>
      <c r="K24" s="18">
        <v>45</v>
      </c>
      <c r="L24" s="20" t="s">
        <v>30</v>
      </c>
      <c r="M24" s="68">
        <v>5</v>
      </c>
      <c r="N24" s="68">
        <v>29</v>
      </c>
      <c r="O24" s="68">
        <v>7</v>
      </c>
      <c r="P24" s="71">
        <v>41</v>
      </c>
    </row>
    <row r="25" spans="1:16" ht="18" thickBot="1" x14ac:dyDescent="0.2">
      <c r="A25" s="16"/>
      <c r="B25" s="21"/>
      <c r="C25" s="18">
        <v>21</v>
      </c>
      <c r="D25" s="20" t="s">
        <v>32</v>
      </c>
      <c r="E25" s="68">
        <v>7</v>
      </c>
      <c r="F25" s="68">
        <v>42</v>
      </c>
      <c r="G25" s="68">
        <v>19</v>
      </c>
      <c r="H25" s="55">
        <v>68</v>
      </c>
      <c r="I25" s="26"/>
      <c r="J25" s="26"/>
      <c r="K25" s="22">
        <v>46</v>
      </c>
      <c r="L25" s="28" t="s">
        <v>33</v>
      </c>
      <c r="M25" s="69">
        <v>16</v>
      </c>
      <c r="N25" s="69">
        <v>102</v>
      </c>
      <c r="O25" s="69">
        <v>57</v>
      </c>
      <c r="P25" s="74">
        <v>175</v>
      </c>
    </row>
    <row r="26" spans="1:16" ht="18" thickBot="1" x14ac:dyDescent="0.2">
      <c r="A26" s="16"/>
      <c r="B26" s="21"/>
      <c r="C26" s="22">
        <v>22</v>
      </c>
      <c r="D26" s="24" t="s">
        <v>67</v>
      </c>
      <c r="E26" s="69">
        <v>12</v>
      </c>
      <c r="F26" s="69">
        <v>41</v>
      </c>
      <c r="G26" s="69">
        <v>19</v>
      </c>
      <c r="H26" s="56">
        <v>72</v>
      </c>
      <c r="I26" s="10">
        <v>12</v>
      </c>
      <c r="J26" s="15" t="s">
        <v>66</v>
      </c>
      <c r="K26" s="33">
        <v>47</v>
      </c>
      <c r="L26" s="14" t="s">
        <v>34</v>
      </c>
      <c r="M26" s="67">
        <v>98</v>
      </c>
      <c r="N26" s="67">
        <v>554</v>
      </c>
      <c r="O26" s="67">
        <v>278</v>
      </c>
      <c r="P26" s="72">
        <v>930</v>
      </c>
    </row>
    <row r="27" spans="1:16" ht="17.25" x14ac:dyDescent="0.15">
      <c r="A27" s="10">
        <v>7</v>
      </c>
      <c r="B27" s="15" t="s">
        <v>68</v>
      </c>
      <c r="C27" s="12">
        <v>23</v>
      </c>
      <c r="D27" s="14" t="s">
        <v>35</v>
      </c>
      <c r="E27" s="67">
        <v>78</v>
      </c>
      <c r="F27" s="67">
        <v>281</v>
      </c>
      <c r="G27" s="67">
        <v>86</v>
      </c>
      <c r="H27" s="54">
        <v>445</v>
      </c>
      <c r="I27" s="16"/>
      <c r="J27" s="21"/>
      <c r="K27" s="18">
        <v>48</v>
      </c>
      <c r="L27" s="20" t="s">
        <v>36</v>
      </c>
      <c r="M27" s="68">
        <v>56</v>
      </c>
      <c r="N27" s="68">
        <v>330</v>
      </c>
      <c r="O27" s="68">
        <v>183</v>
      </c>
      <c r="P27" s="71">
        <v>569</v>
      </c>
    </row>
    <row r="28" spans="1:16" ht="17.25" x14ac:dyDescent="0.15">
      <c r="A28" s="16"/>
      <c r="B28" s="17"/>
      <c r="C28" s="18">
        <v>24</v>
      </c>
      <c r="D28" s="20" t="s">
        <v>37</v>
      </c>
      <c r="E28" s="68">
        <v>94</v>
      </c>
      <c r="F28" s="68">
        <v>307</v>
      </c>
      <c r="G28" s="68">
        <v>90</v>
      </c>
      <c r="H28" s="55">
        <v>491</v>
      </c>
      <c r="I28" s="16"/>
      <c r="J28" s="21"/>
      <c r="K28" s="18">
        <v>49</v>
      </c>
      <c r="L28" s="20" t="s">
        <v>38</v>
      </c>
      <c r="M28" s="68">
        <v>42</v>
      </c>
      <c r="N28" s="68">
        <v>183</v>
      </c>
      <c r="O28" s="68">
        <v>69</v>
      </c>
      <c r="P28" s="71">
        <v>294</v>
      </c>
    </row>
    <row r="29" spans="1:16" ht="18" thickBot="1" x14ac:dyDescent="0.2">
      <c r="A29" s="34"/>
      <c r="B29" s="46"/>
      <c r="C29" s="22">
        <v>25</v>
      </c>
      <c r="D29" s="24" t="s">
        <v>71</v>
      </c>
      <c r="E29" s="69">
        <v>38</v>
      </c>
      <c r="F29" s="69">
        <v>151</v>
      </c>
      <c r="G29" s="69">
        <v>59</v>
      </c>
      <c r="H29" s="57">
        <v>248</v>
      </c>
      <c r="I29" s="16"/>
      <c r="J29" s="21"/>
      <c r="K29" s="27">
        <v>50</v>
      </c>
      <c r="L29" s="24" t="s">
        <v>39</v>
      </c>
      <c r="M29" s="69">
        <v>40</v>
      </c>
      <c r="N29" s="69">
        <v>239</v>
      </c>
      <c r="O29" s="69">
        <v>100</v>
      </c>
      <c r="P29" s="75">
        <v>379</v>
      </c>
    </row>
    <row r="30" spans="1:16" ht="18" thickBot="1" x14ac:dyDescent="0.2">
      <c r="A30" s="15"/>
      <c r="B30" s="15"/>
      <c r="C30" s="15"/>
      <c r="D30" s="48"/>
      <c r="E30" s="66"/>
      <c r="F30" s="66"/>
      <c r="G30" s="66"/>
      <c r="H30" s="66"/>
      <c r="I30" s="36">
        <v>13</v>
      </c>
      <c r="J30" s="35" t="s">
        <v>69</v>
      </c>
      <c r="K30" s="30">
        <v>51</v>
      </c>
      <c r="L30" s="32" t="s">
        <v>40</v>
      </c>
      <c r="M30" s="70">
        <v>306</v>
      </c>
      <c r="N30" s="70">
        <v>1329</v>
      </c>
      <c r="O30" s="70">
        <v>535</v>
      </c>
      <c r="P30" s="74">
        <v>2170</v>
      </c>
    </row>
    <row r="31" spans="1:16" ht="18" thickBot="1" x14ac:dyDescent="0.2">
      <c r="A31" s="21"/>
      <c r="B31" s="21"/>
      <c r="C31" s="21"/>
      <c r="D31" s="49"/>
      <c r="E31" s="50"/>
      <c r="F31" s="50"/>
      <c r="G31" s="50"/>
      <c r="H31" s="51"/>
      <c r="I31" s="35">
        <v>14</v>
      </c>
      <c r="J31" s="37" t="s">
        <v>70</v>
      </c>
      <c r="K31" s="30">
        <v>52</v>
      </c>
      <c r="L31" s="38" t="s">
        <v>3</v>
      </c>
      <c r="M31" s="70">
        <v>662</v>
      </c>
      <c r="N31" s="70">
        <v>3299</v>
      </c>
      <c r="O31" s="70">
        <v>1828</v>
      </c>
      <c r="P31" s="72">
        <v>5789</v>
      </c>
    </row>
    <row r="32" spans="1:16" ht="18" thickBot="1" x14ac:dyDescent="0.2">
      <c r="A32" s="1"/>
      <c r="B32" s="1"/>
      <c r="C32" s="1"/>
      <c r="D32" s="1"/>
      <c r="E32" s="3"/>
      <c r="F32" s="3"/>
      <c r="G32" s="3"/>
      <c r="H32" s="3"/>
      <c r="I32" s="36">
        <v>15</v>
      </c>
      <c r="J32" s="37" t="s">
        <v>74</v>
      </c>
      <c r="K32" s="30">
        <v>53</v>
      </c>
      <c r="L32" s="31" t="s">
        <v>8</v>
      </c>
      <c r="M32" s="70">
        <v>539</v>
      </c>
      <c r="N32" s="70">
        <v>2206</v>
      </c>
      <c r="O32" s="70">
        <v>1043</v>
      </c>
      <c r="P32" s="76">
        <v>3788</v>
      </c>
    </row>
    <row r="33" spans="1:16" ht="14.25" thickBo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3"/>
      <c r="N33" s="3"/>
      <c r="O33" s="3"/>
      <c r="P33" s="3"/>
    </row>
    <row r="34" spans="1:16" x14ac:dyDescent="0.15">
      <c r="A34" s="1"/>
      <c r="B34" s="2"/>
      <c r="C34" s="1"/>
      <c r="D34" s="39"/>
      <c r="E34" s="40" t="s">
        <v>43</v>
      </c>
      <c r="F34" s="40" t="s">
        <v>44</v>
      </c>
      <c r="G34" s="41" t="s">
        <v>45</v>
      </c>
      <c r="H34" s="59" t="s">
        <v>46</v>
      </c>
      <c r="I34" s="1"/>
      <c r="J34" s="1"/>
      <c r="K34" s="1"/>
      <c r="L34" s="43"/>
      <c r="M34" s="40" t="s">
        <v>43</v>
      </c>
      <c r="N34" s="40" t="s">
        <v>44</v>
      </c>
      <c r="O34" s="41" t="s">
        <v>45</v>
      </c>
      <c r="P34" s="42" t="s">
        <v>46</v>
      </c>
    </row>
    <row r="35" spans="1:16" ht="18" thickBot="1" x14ac:dyDescent="0.2">
      <c r="A35" s="1"/>
      <c r="B35" s="2"/>
      <c r="C35" s="1"/>
      <c r="D35" s="44" t="s">
        <v>72</v>
      </c>
      <c r="E35" s="52">
        <v>1517</v>
      </c>
      <c r="F35" s="52">
        <v>5556</v>
      </c>
      <c r="G35" s="52">
        <v>2603</v>
      </c>
      <c r="H35" s="57">
        <f>SUM(E35:G35)</f>
        <v>9676</v>
      </c>
      <c r="I35" s="1"/>
      <c r="J35" s="2"/>
      <c r="K35" s="1"/>
      <c r="L35" s="45" t="s">
        <v>73</v>
      </c>
      <c r="M35" s="52">
        <f>SUM(E5:E29,M5:M32,E35)</f>
        <v>7144</v>
      </c>
      <c r="N35" s="52">
        <f t="shared" ref="N35:P35" si="0">SUM(F5:F29,N5:N32,F35)</f>
        <v>32033</v>
      </c>
      <c r="O35" s="52">
        <f t="shared" si="0"/>
        <v>15485</v>
      </c>
      <c r="P35" s="47">
        <f t="shared" si="0"/>
        <v>54662</v>
      </c>
    </row>
    <row r="36" spans="1:16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mergeCells count="5">
    <mergeCell ref="A2:P2"/>
    <mergeCell ref="A4:B4"/>
    <mergeCell ref="C4:D4"/>
    <mergeCell ref="I4:J4"/>
    <mergeCell ref="K4:L4"/>
  </mergeCells>
  <phoneticPr fontId="2"/>
  <pageMargins left="0.70866141732283472" right="0.70866141732283472" top="0.74803149606299213" bottom="0.44" header="0.31496062992125984" footer="0.31496062992125984"/>
  <pageSetup paperSize="9" scale="90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自立支援医療受給者</vt:lpstr>
      <vt:lpstr>手帳所持者数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y.nkjm3</dc:creator>
  <cp:lastModifiedBy>松下 寛</cp:lastModifiedBy>
  <cp:lastPrinted>2024-02-22T10:29:19Z</cp:lastPrinted>
  <dcterms:created xsi:type="dcterms:W3CDTF">2009-04-20T04:30:25Z</dcterms:created>
  <dcterms:modified xsi:type="dcterms:W3CDTF">2024-02-22T10:39:25Z</dcterms:modified>
</cp:coreProperties>
</file>