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m.myzm\Desktop\07_R2報告書\第1章 公共用水域の水質調査関連\資料編\元データ\"/>
    </mc:Choice>
  </mc:AlternateContent>
  <bookViews>
    <workbookView xWindow="9600" yWindow="-15" windowWidth="9645" windowHeight="8640" activeTab="1"/>
  </bookViews>
  <sheets>
    <sheet name="2回" sheetId="1" r:id="rId1"/>
    <sheet name="4回" sheetId="4" r:id="rId2"/>
    <sheet name="12回" sheetId="5" r:id="rId3"/>
  </sheets>
  <definedNames>
    <definedName name="_xlnm.Print_Area" localSheetId="2">'12回'!$A$1:$Q$51</definedName>
    <definedName name="_xlnm.Print_Area" localSheetId="0">'2回'!$A$1:$M$12</definedName>
    <definedName name="_xlnm.Print_Area" localSheetId="1">'4回'!$A$1:$Q$92</definedName>
    <definedName name="_xlnm.Print_Titles" localSheetId="2">'12回'!#REF!</definedName>
  </definedNames>
  <calcPr calcId="162913"/>
</workbook>
</file>

<file path=xl/calcChain.xml><?xml version="1.0" encoding="utf-8"?>
<calcChain xmlns="http://schemas.openxmlformats.org/spreadsheetml/2006/main">
  <c r="G70" i="4" l="1"/>
  <c r="P50" i="4"/>
  <c r="O70" i="4"/>
  <c r="G10" i="4"/>
  <c r="K11" i="1"/>
  <c r="O30" i="5" l="1"/>
  <c r="O20" i="5"/>
  <c r="O10" i="5"/>
  <c r="E11" i="1" l="1"/>
  <c r="E10" i="1"/>
  <c r="P40" i="4"/>
  <c r="H50" i="4"/>
  <c r="O16" i="4" l="1"/>
  <c r="P16" i="4"/>
  <c r="O17" i="4"/>
  <c r="P17" i="4"/>
  <c r="O18" i="4"/>
  <c r="P18" i="4"/>
  <c r="P50" i="5"/>
  <c r="O50" i="5"/>
  <c r="P49" i="5"/>
  <c r="O49" i="5"/>
  <c r="P48" i="5"/>
  <c r="O48" i="5"/>
  <c r="P47" i="5"/>
  <c r="O47" i="5"/>
  <c r="P46" i="5"/>
  <c r="O46" i="5"/>
  <c r="P40" i="5"/>
  <c r="P39" i="5"/>
  <c r="O39" i="5"/>
  <c r="P38" i="5"/>
  <c r="O38" i="5"/>
  <c r="P37" i="5"/>
  <c r="O37" i="5"/>
  <c r="P36" i="5"/>
  <c r="O36" i="5"/>
  <c r="P30" i="5"/>
  <c r="P29" i="5"/>
  <c r="O29" i="5"/>
  <c r="P28" i="5"/>
  <c r="O28" i="5"/>
  <c r="P27" i="5"/>
  <c r="O27" i="5"/>
  <c r="P26" i="5"/>
  <c r="O26" i="5"/>
  <c r="P20" i="5"/>
  <c r="P19" i="5"/>
  <c r="O19" i="5"/>
  <c r="P18" i="5"/>
  <c r="O18" i="5"/>
  <c r="P17" i="5"/>
  <c r="O17" i="5"/>
  <c r="P16" i="5"/>
  <c r="O16" i="5"/>
  <c r="P7" i="5" l="1"/>
  <c r="P8" i="5"/>
  <c r="P9" i="5"/>
  <c r="P10" i="5"/>
  <c r="O7" i="5"/>
  <c r="O8" i="5"/>
  <c r="O9" i="5"/>
  <c r="P6" i="5"/>
  <c r="O6" i="5"/>
  <c r="P49" i="4"/>
  <c r="P10" i="4"/>
  <c r="O10" i="4"/>
  <c r="P9" i="4"/>
  <c r="O9" i="4"/>
  <c r="P8" i="4"/>
  <c r="O8" i="4"/>
  <c r="P7" i="4"/>
  <c r="O7" i="4"/>
  <c r="P6" i="4"/>
  <c r="O6" i="4"/>
  <c r="P20" i="4"/>
  <c r="O20" i="4"/>
  <c r="P19" i="4"/>
  <c r="O19" i="4"/>
  <c r="P30" i="4"/>
  <c r="P29" i="4"/>
  <c r="O29" i="4"/>
  <c r="P28" i="4"/>
  <c r="O28" i="4"/>
  <c r="P27" i="4"/>
  <c r="O27" i="4"/>
  <c r="P26" i="4"/>
  <c r="O26" i="4"/>
  <c r="P39" i="4"/>
  <c r="O39" i="4"/>
  <c r="P38" i="4"/>
  <c r="O38" i="4"/>
  <c r="P37" i="4"/>
  <c r="O37" i="4"/>
  <c r="P36" i="4"/>
  <c r="O36" i="4"/>
  <c r="O49" i="4"/>
  <c r="P48" i="4"/>
  <c r="O48" i="4"/>
  <c r="P47" i="4"/>
  <c r="O47" i="4"/>
  <c r="P46" i="4"/>
  <c r="O46" i="4"/>
  <c r="P60" i="4"/>
  <c r="P59" i="4"/>
  <c r="O59" i="4"/>
  <c r="P58" i="4"/>
  <c r="O58" i="4"/>
  <c r="P57" i="4"/>
  <c r="O57" i="4"/>
  <c r="P56" i="4"/>
  <c r="O56" i="4"/>
  <c r="P69" i="4"/>
  <c r="O69" i="4"/>
  <c r="P68" i="4"/>
  <c r="O68" i="4"/>
  <c r="P67" i="4"/>
  <c r="O67" i="4"/>
  <c r="P66" i="4"/>
  <c r="O66" i="4"/>
  <c r="P81" i="4"/>
  <c r="O81" i="4"/>
  <c r="P80" i="4"/>
  <c r="O80" i="4"/>
  <c r="P79" i="4"/>
  <c r="O79" i="4"/>
  <c r="P78" i="4"/>
  <c r="O78" i="4"/>
  <c r="P77" i="4"/>
  <c r="O77" i="4"/>
  <c r="H90" i="4"/>
  <c r="G90" i="4"/>
  <c r="H89" i="4"/>
  <c r="G89" i="4"/>
  <c r="H88" i="4"/>
  <c r="G88" i="4"/>
  <c r="H87" i="4"/>
  <c r="G87" i="4"/>
  <c r="H81" i="4"/>
  <c r="G81" i="4"/>
  <c r="H80" i="4"/>
  <c r="G80" i="4"/>
  <c r="H79" i="4"/>
  <c r="G79" i="4"/>
  <c r="H78" i="4"/>
  <c r="G78" i="4"/>
  <c r="H77" i="4"/>
  <c r="G77" i="4"/>
  <c r="H70" i="4"/>
  <c r="H69" i="4"/>
  <c r="G69" i="4"/>
  <c r="H68" i="4"/>
  <c r="G68" i="4"/>
  <c r="H67" i="4"/>
  <c r="G67" i="4"/>
  <c r="H66" i="4"/>
  <c r="G66" i="4"/>
  <c r="H60" i="4"/>
  <c r="G60" i="4"/>
  <c r="H59" i="4"/>
  <c r="G59" i="4"/>
  <c r="H58" i="4"/>
  <c r="G58" i="4"/>
  <c r="H57" i="4"/>
  <c r="G57" i="4"/>
  <c r="H56" i="4"/>
  <c r="G56" i="4"/>
  <c r="H49" i="4"/>
  <c r="G49" i="4"/>
  <c r="H48" i="4"/>
  <c r="G48" i="4"/>
  <c r="H47" i="4"/>
  <c r="G47" i="4"/>
  <c r="H46" i="4"/>
  <c r="G46" i="4"/>
  <c r="H40" i="4"/>
  <c r="H39" i="4"/>
  <c r="G39" i="4"/>
  <c r="H38" i="4"/>
  <c r="G38" i="4"/>
  <c r="H37" i="4"/>
  <c r="G37" i="4"/>
  <c r="H36" i="4"/>
  <c r="G36" i="4"/>
  <c r="H30" i="4"/>
  <c r="G30" i="4"/>
  <c r="H29" i="4"/>
  <c r="G29" i="4"/>
  <c r="H28" i="4"/>
  <c r="G28" i="4"/>
  <c r="H27" i="4"/>
  <c r="G27" i="4"/>
  <c r="H26" i="4"/>
  <c r="G26" i="4"/>
  <c r="H20" i="4"/>
  <c r="G20" i="4"/>
  <c r="H19" i="4"/>
  <c r="G19" i="4"/>
  <c r="H18" i="4"/>
  <c r="G18" i="4"/>
  <c r="H17" i="4"/>
  <c r="G17" i="4"/>
  <c r="H16" i="4"/>
  <c r="G16" i="4"/>
  <c r="H7" i="4"/>
  <c r="H8" i="4"/>
  <c r="H9" i="4"/>
  <c r="H10" i="4"/>
  <c r="H6" i="4"/>
  <c r="G7" i="4"/>
  <c r="G8" i="4"/>
  <c r="G9" i="4"/>
  <c r="G6" i="4"/>
  <c r="E7" i="1"/>
  <c r="F7" i="1"/>
  <c r="F11" i="1"/>
  <c r="F10" i="1"/>
  <c r="F9" i="1"/>
  <c r="E9" i="1"/>
  <c r="F8" i="1"/>
  <c r="E8" i="1"/>
  <c r="K7" i="1"/>
  <c r="L7" i="1"/>
  <c r="L11" i="1"/>
  <c r="L10" i="1"/>
  <c r="K10" i="1"/>
  <c r="L9" i="1"/>
  <c r="K9" i="1"/>
  <c r="L8" i="1"/>
  <c r="K8" i="1"/>
</calcChain>
</file>

<file path=xl/sharedStrings.xml><?xml version="1.0" encoding="utf-8"?>
<sst xmlns="http://schemas.openxmlformats.org/spreadsheetml/2006/main" count="480" uniqueCount="99">
  <si>
    <t>（河川）</t>
    <rPh sb="1" eb="3">
      <t>カセン</t>
    </rPh>
    <phoneticPr fontId="2"/>
  </si>
  <si>
    <t>測定機関名</t>
    <rPh sb="0" eb="2">
      <t>ソクテイ</t>
    </rPh>
    <rPh sb="2" eb="4">
      <t>キカン</t>
    </rPh>
    <rPh sb="4" eb="5">
      <t>メイ</t>
    </rPh>
    <phoneticPr fontId="2"/>
  </si>
  <si>
    <t>水域名</t>
    <rPh sb="0" eb="2">
      <t>スイイキ</t>
    </rPh>
    <rPh sb="2" eb="3">
      <t>メイ</t>
    </rPh>
    <phoneticPr fontId="2"/>
  </si>
  <si>
    <t>測定地点名</t>
    <rPh sb="0" eb="2">
      <t>ソクテイ</t>
    </rPh>
    <rPh sb="2" eb="4">
      <t>チテン</t>
    </rPh>
    <rPh sb="4" eb="5">
      <t>メイ</t>
    </rPh>
    <phoneticPr fontId="2"/>
  </si>
  <si>
    <t>ﾄﾘﾊﾛﾒﾀﾝ生成能</t>
    <rPh sb="7" eb="9">
      <t>セイセイ</t>
    </rPh>
    <rPh sb="9" eb="10">
      <t>ノウ</t>
    </rPh>
    <phoneticPr fontId="2"/>
  </si>
  <si>
    <t>ｸﾛﾛﾎﾙﾑ生成能</t>
    <rPh sb="6" eb="8">
      <t>セイセイ</t>
    </rPh>
    <rPh sb="8" eb="9">
      <t>ノウ</t>
    </rPh>
    <phoneticPr fontId="2"/>
  </si>
  <si>
    <t>ﾌﾞﾛﾓｼﾞｸﾛﾛﾒﾀﾝ生成能</t>
    <rPh sb="12" eb="14">
      <t>セイセイ</t>
    </rPh>
    <rPh sb="14" eb="15">
      <t>ノウ</t>
    </rPh>
    <phoneticPr fontId="2"/>
  </si>
  <si>
    <t>ｼﾞﾌﾞﾛﾓｸﾛﾛﾒﾀﾝ生成能</t>
    <rPh sb="12" eb="14">
      <t>セイセイ</t>
    </rPh>
    <rPh sb="14" eb="15">
      <t>ノウ</t>
    </rPh>
    <phoneticPr fontId="2"/>
  </si>
  <si>
    <t>ﾌﾞﾛﾓﾎﾙﾑ生成能</t>
    <rPh sb="7" eb="9">
      <t>セイセイ</t>
    </rPh>
    <rPh sb="9" eb="10">
      <t>ノウ</t>
    </rPh>
    <phoneticPr fontId="2"/>
  </si>
  <si>
    <t>平均</t>
    <rPh sb="0" eb="2">
      <t>ヘイキン</t>
    </rPh>
    <phoneticPr fontId="2"/>
  </si>
  <si>
    <t>最大</t>
    <rPh sb="0" eb="2">
      <t>サイダイ</t>
    </rPh>
    <phoneticPr fontId="2"/>
  </si>
  <si>
    <t>国土交通省</t>
    <rPh sb="0" eb="2">
      <t>コクド</t>
    </rPh>
    <rPh sb="2" eb="5">
      <t>コウツウショウ</t>
    </rPh>
    <phoneticPr fontId="2"/>
  </si>
  <si>
    <t>江戸川中流</t>
    <rPh sb="0" eb="3">
      <t>エドガワ</t>
    </rPh>
    <rPh sb="3" eb="5">
      <t>チュウリュウ</t>
    </rPh>
    <phoneticPr fontId="2"/>
  </si>
  <si>
    <t>江戸川水門</t>
    <rPh sb="0" eb="3">
      <t>エドガワ</t>
    </rPh>
    <rPh sb="3" eb="5">
      <t>スイモン</t>
    </rPh>
    <phoneticPr fontId="2"/>
  </si>
  <si>
    <t>利根運河</t>
    <rPh sb="0" eb="2">
      <t>トネ</t>
    </rPh>
    <rPh sb="2" eb="4">
      <t>ウンガ</t>
    </rPh>
    <phoneticPr fontId="2"/>
  </si>
  <si>
    <t>運河橋</t>
    <rPh sb="0" eb="2">
      <t>ウンガ</t>
    </rPh>
    <rPh sb="2" eb="3">
      <t>バシ</t>
    </rPh>
    <phoneticPr fontId="2"/>
  </si>
  <si>
    <t>千葉県</t>
    <rPh sb="0" eb="3">
      <t>チバケン</t>
    </rPh>
    <phoneticPr fontId="2"/>
  </si>
  <si>
    <t>長門川</t>
    <rPh sb="0" eb="2">
      <t>ナガト</t>
    </rPh>
    <rPh sb="2" eb="3">
      <t>ガワ</t>
    </rPh>
    <phoneticPr fontId="2"/>
  </si>
  <si>
    <t>長門橋</t>
    <rPh sb="0" eb="2">
      <t>ナガト</t>
    </rPh>
    <rPh sb="2" eb="3">
      <t>バシ</t>
    </rPh>
    <phoneticPr fontId="2"/>
  </si>
  <si>
    <t>黒部川下流</t>
    <rPh sb="0" eb="2">
      <t>クロベ</t>
    </rPh>
    <rPh sb="2" eb="3">
      <t>ガワ</t>
    </rPh>
    <rPh sb="3" eb="5">
      <t>カリュウ</t>
    </rPh>
    <phoneticPr fontId="2"/>
  </si>
  <si>
    <t>黒部川水門</t>
    <rPh sb="0" eb="2">
      <t>クロベ</t>
    </rPh>
    <rPh sb="2" eb="3">
      <t>ガワ</t>
    </rPh>
    <rPh sb="3" eb="5">
      <t>スイモン</t>
    </rPh>
    <phoneticPr fontId="2"/>
  </si>
  <si>
    <t>清水川</t>
    <rPh sb="0" eb="3">
      <t>シミズガワ</t>
    </rPh>
    <phoneticPr fontId="2"/>
  </si>
  <si>
    <t>清水橋</t>
    <rPh sb="0" eb="2">
      <t>シミズ</t>
    </rPh>
    <rPh sb="2" eb="3">
      <t>バシ</t>
    </rPh>
    <phoneticPr fontId="2"/>
  </si>
  <si>
    <t>高田川</t>
    <rPh sb="0" eb="2">
      <t>タカダ</t>
    </rPh>
    <rPh sb="2" eb="3">
      <t>ガワ</t>
    </rPh>
    <phoneticPr fontId="2"/>
  </si>
  <si>
    <t>白石取水場</t>
    <rPh sb="0" eb="2">
      <t>シライシ</t>
    </rPh>
    <rPh sb="2" eb="4">
      <t>シュスイ</t>
    </rPh>
    <rPh sb="4" eb="5">
      <t>ジョウ</t>
    </rPh>
    <phoneticPr fontId="2"/>
  </si>
  <si>
    <t>栗山川上流</t>
    <rPh sb="0" eb="2">
      <t>クリヤマ</t>
    </rPh>
    <rPh sb="2" eb="3">
      <t>ガワ</t>
    </rPh>
    <rPh sb="3" eb="5">
      <t>ジョウリュウ</t>
    </rPh>
    <phoneticPr fontId="2"/>
  </si>
  <si>
    <t>夷隅川上流</t>
    <rPh sb="0" eb="2">
      <t>イスミ</t>
    </rPh>
    <rPh sb="2" eb="3">
      <t>ガワ</t>
    </rPh>
    <rPh sb="3" eb="5">
      <t>ジョウリュウ</t>
    </rPh>
    <phoneticPr fontId="2"/>
  </si>
  <si>
    <t>三口橋</t>
    <rPh sb="0" eb="2">
      <t>ミツクチ</t>
    </rPh>
    <rPh sb="2" eb="3">
      <t>バシ</t>
    </rPh>
    <phoneticPr fontId="2"/>
  </si>
  <si>
    <t>二夕間川</t>
    <rPh sb="0" eb="2">
      <t>ニセキ</t>
    </rPh>
    <rPh sb="2" eb="4">
      <t>ハザマカワ</t>
    </rPh>
    <phoneticPr fontId="2"/>
  </si>
  <si>
    <t>坂本</t>
    <rPh sb="0" eb="2">
      <t>サカモト</t>
    </rPh>
    <phoneticPr fontId="2"/>
  </si>
  <si>
    <t>袋倉川</t>
    <rPh sb="0" eb="1">
      <t>フクロ</t>
    </rPh>
    <rPh sb="1" eb="2">
      <t>クラ</t>
    </rPh>
    <rPh sb="2" eb="3">
      <t>カワ</t>
    </rPh>
    <phoneticPr fontId="2"/>
  </si>
  <si>
    <t>待崎川</t>
    <rPh sb="0" eb="1">
      <t>マ</t>
    </rPh>
    <rPh sb="1" eb="2">
      <t>ザキ</t>
    </rPh>
    <rPh sb="2" eb="3">
      <t>カワ</t>
    </rPh>
    <phoneticPr fontId="2"/>
  </si>
  <si>
    <t>横渚取水口</t>
    <rPh sb="0" eb="1">
      <t>ヨコ</t>
    </rPh>
    <rPh sb="1" eb="2">
      <t>ナギサ</t>
    </rPh>
    <rPh sb="2" eb="4">
      <t>シュスイ</t>
    </rPh>
    <rPh sb="4" eb="5">
      <t>クチ</t>
    </rPh>
    <phoneticPr fontId="2"/>
  </si>
  <si>
    <t>三原川</t>
    <rPh sb="0" eb="2">
      <t>ミハラ</t>
    </rPh>
    <rPh sb="2" eb="3">
      <t>ガワ</t>
    </rPh>
    <phoneticPr fontId="2"/>
  </si>
  <si>
    <t>小向浄水場取水口</t>
    <rPh sb="0" eb="2">
      <t>コムカイ</t>
    </rPh>
    <rPh sb="2" eb="5">
      <t>ジョウスイジョウ</t>
    </rPh>
    <rPh sb="5" eb="8">
      <t>シュスイコウ</t>
    </rPh>
    <phoneticPr fontId="2"/>
  </si>
  <si>
    <t>長尾川</t>
    <rPh sb="0" eb="2">
      <t>ナガオ</t>
    </rPh>
    <rPh sb="2" eb="3">
      <t>ガワ</t>
    </rPh>
    <phoneticPr fontId="2"/>
  </si>
  <si>
    <t>上水道取水口</t>
    <rPh sb="0" eb="3">
      <t>ジョウスイドウ</t>
    </rPh>
    <rPh sb="3" eb="6">
      <t>シュスイコウ</t>
    </rPh>
    <phoneticPr fontId="2"/>
  </si>
  <si>
    <t>増間川</t>
    <rPh sb="0" eb="1">
      <t>マ</t>
    </rPh>
    <rPh sb="1" eb="2">
      <t>マ</t>
    </rPh>
    <rPh sb="2" eb="3">
      <t>カワ</t>
    </rPh>
    <phoneticPr fontId="2"/>
  </si>
  <si>
    <t>池田橋</t>
    <rPh sb="0" eb="2">
      <t>イケダ</t>
    </rPh>
    <rPh sb="2" eb="3">
      <t>バシ</t>
    </rPh>
    <phoneticPr fontId="2"/>
  </si>
  <si>
    <t>湊川</t>
    <rPh sb="0" eb="2">
      <t>ミナトガワ</t>
    </rPh>
    <phoneticPr fontId="2"/>
  </si>
  <si>
    <t>丹後橋</t>
    <rPh sb="0" eb="2">
      <t>タンゴ</t>
    </rPh>
    <rPh sb="2" eb="3">
      <t>バシ</t>
    </rPh>
    <phoneticPr fontId="2"/>
  </si>
  <si>
    <t>小櫃川下流</t>
    <rPh sb="0" eb="2">
      <t>オビツ</t>
    </rPh>
    <rPh sb="2" eb="3">
      <t>ガワ</t>
    </rPh>
    <rPh sb="3" eb="5">
      <t>カリュウ</t>
    </rPh>
    <phoneticPr fontId="2"/>
  </si>
  <si>
    <t>椿橋</t>
    <rPh sb="0" eb="1">
      <t>ツバキ</t>
    </rPh>
    <rPh sb="1" eb="2">
      <t>バシ</t>
    </rPh>
    <phoneticPr fontId="2"/>
  </si>
  <si>
    <t>印旛沼</t>
    <rPh sb="0" eb="3">
      <t>インバヌマ</t>
    </rPh>
    <phoneticPr fontId="2"/>
  </si>
  <si>
    <t>高滝ダム貯水地</t>
    <rPh sb="0" eb="2">
      <t>タカタキ</t>
    </rPh>
    <rPh sb="4" eb="6">
      <t>チョスイ</t>
    </rPh>
    <rPh sb="6" eb="7">
      <t>チ</t>
    </rPh>
    <phoneticPr fontId="2"/>
  </si>
  <si>
    <t>北崎橋</t>
    <rPh sb="0" eb="2">
      <t>キタザキ</t>
    </rPh>
    <rPh sb="2" eb="3">
      <t>バシ</t>
    </rPh>
    <phoneticPr fontId="2"/>
  </si>
  <si>
    <t>江戸川上流</t>
    <rPh sb="0" eb="3">
      <t>エドガワ</t>
    </rPh>
    <rPh sb="3" eb="5">
      <t>ジョウリュウ</t>
    </rPh>
    <phoneticPr fontId="2"/>
  </si>
  <si>
    <t>流山橋</t>
    <rPh sb="0" eb="2">
      <t>ナガレヤマ</t>
    </rPh>
    <rPh sb="2" eb="3">
      <t>バシ</t>
    </rPh>
    <phoneticPr fontId="2"/>
  </si>
  <si>
    <t>新葛飾橋</t>
    <rPh sb="0" eb="1">
      <t>シン</t>
    </rPh>
    <rPh sb="1" eb="3">
      <t>カツシカ</t>
    </rPh>
    <rPh sb="3" eb="4">
      <t>バシ</t>
    </rPh>
    <phoneticPr fontId="2"/>
  </si>
  <si>
    <t>利根川下流</t>
    <rPh sb="0" eb="3">
      <t>トネガワ</t>
    </rPh>
    <rPh sb="3" eb="5">
      <t>カリュウ</t>
    </rPh>
    <phoneticPr fontId="2"/>
  </si>
  <si>
    <t>栄橋</t>
    <rPh sb="0" eb="1">
      <t>サカエ</t>
    </rPh>
    <rPh sb="1" eb="2">
      <t>バシ</t>
    </rPh>
    <phoneticPr fontId="2"/>
  </si>
  <si>
    <t>水郷大橋</t>
    <rPh sb="0" eb="2">
      <t>スイゴウ</t>
    </rPh>
    <rPh sb="2" eb="4">
      <t>オオハシ</t>
    </rPh>
    <phoneticPr fontId="2"/>
  </si>
  <si>
    <t>（湖沼）</t>
    <rPh sb="1" eb="3">
      <t>コショウ</t>
    </rPh>
    <phoneticPr fontId="2"/>
  </si>
  <si>
    <t>市原市</t>
    <rPh sb="0" eb="3">
      <t>イチハラシ</t>
    </rPh>
    <phoneticPr fontId="2"/>
  </si>
  <si>
    <t>矢切取水場</t>
    <rPh sb="0" eb="2">
      <t>ヤギリ</t>
    </rPh>
    <rPh sb="2" eb="4">
      <t>シュスイ</t>
    </rPh>
    <rPh sb="4" eb="5">
      <t>ジョウ</t>
    </rPh>
    <phoneticPr fontId="2"/>
  </si>
  <si>
    <t>採取月日</t>
    <phoneticPr fontId="2"/>
  </si>
  <si>
    <t>採取月日</t>
    <phoneticPr fontId="2"/>
  </si>
  <si>
    <t>上水道取水口下</t>
    <rPh sb="0" eb="3">
      <t>ジョウスイドウ</t>
    </rPh>
    <rPh sb="3" eb="5">
      <t>シュスイ</t>
    </rPh>
    <rPh sb="5" eb="6">
      <t>クチ</t>
    </rPh>
    <rPh sb="6" eb="7">
      <t>シタ</t>
    </rPh>
    <phoneticPr fontId="2"/>
  </si>
  <si>
    <t>&lt;0.0001</t>
  </si>
  <si>
    <t>手賀沼</t>
    <rPh sb="0" eb="3">
      <t>テガヌマ</t>
    </rPh>
    <phoneticPr fontId="2"/>
  </si>
  <si>
    <t>布佐下</t>
    <rPh sb="0" eb="2">
      <t>フサ</t>
    </rPh>
    <rPh sb="2" eb="3">
      <t>シタ</t>
    </rPh>
    <phoneticPr fontId="2"/>
  </si>
  <si>
    <t>（河川）</t>
    <phoneticPr fontId="2"/>
  </si>
  <si>
    <t>表９　トリハロメタン生成能測定結果（ｍｇ/Ｌ）</t>
    <rPh sb="0" eb="1">
      <t>ヒョウ</t>
    </rPh>
    <rPh sb="10" eb="12">
      <t>セイセイ</t>
    </rPh>
    <rPh sb="12" eb="13">
      <t>ノウ</t>
    </rPh>
    <rPh sb="13" eb="15">
      <t>ソクテイ</t>
    </rPh>
    <rPh sb="15" eb="17">
      <t>ケッカ</t>
    </rPh>
    <phoneticPr fontId="2"/>
  </si>
  <si>
    <t>東町地先</t>
    <rPh sb="0" eb="1">
      <t>ヒガシ</t>
    </rPh>
    <rPh sb="1" eb="2">
      <t>マチ</t>
    </rPh>
    <rPh sb="2" eb="3">
      <t>チ</t>
    </rPh>
    <rPh sb="3" eb="4">
      <t>サキ</t>
    </rPh>
    <phoneticPr fontId="2"/>
  </si>
  <si>
    <t>粟嶋橋</t>
    <phoneticPr fontId="2"/>
  </si>
  <si>
    <t>&lt;0.0001</t>
    <phoneticPr fontId="2"/>
  </si>
  <si>
    <t>4月8日</t>
  </si>
  <si>
    <t>5月13日</t>
  </si>
  <si>
    <t>6月3日</t>
  </si>
  <si>
    <t>7月20日</t>
  </si>
  <si>
    <t>8月5日</t>
  </si>
  <si>
    <t>9月2日</t>
  </si>
  <si>
    <t>10月7日</t>
  </si>
  <si>
    <t>11月11日</t>
  </si>
  <si>
    <t>12月2日</t>
  </si>
  <si>
    <t>1月6日</t>
  </si>
  <si>
    <t>7月22日</t>
  </si>
  <si>
    <t>10月19日</t>
  </si>
  <si>
    <t>5月14日</t>
  </si>
  <si>
    <t>7月27日</t>
  </si>
  <si>
    <t>11月10日</t>
  </si>
  <si>
    <t>1月27日</t>
  </si>
  <si>
    <t>5月27日</t>
  </si>
  <si>
    <t>7月13日</t>
  </si>
  <si>
    <t>1月14日</t>
  </si>
  <si>
    <t>7月8日</t>
  </si>
  <si>
    <t>11月5日</t>
  </si>
  <si>
    <t>1月5日</t>
  </si>
  <si>
    <t>5月7日</t>
  </si>
  <si>
    <t>1月12日</t>
  </si>
  <si>
    <t>5月8日</t>
  </si>
  <si>
    <t>11月6日</t>
  </si>
  <si>
    <t>5月12日</t>
  </si>
  <si>
    <t>11月2日</t>
  </si>
  <si>
    <t>1月13日</t>
  </si>
  <si>
    <t>5月11日</t>
  </si>
  <si>
    <t>7月9日</t>
  </si>
  <si>
    <t>11月4日</t>
  </si>
  <si>
    <t>2月24日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</si>
</sst>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00_ "/>
    <numFmt numFmtId="177" formatCode="0.00_ "/>
    <numFmt numFmtId="178" formatCode="0.0000_ "/>
    <numFmt numFmtId="180" formatCode="0.0000_);[Red]\(0.0000\)"/>
    <numFmt numFmtId="182" formatCode="m&quot;月&quot;d&quot;日&quot;;@"/>
    <numFmt numFmtId="183" formatCode="#,##0.000;[Red]\-#,##0.000"/>
    <numFmt numFmtId="184" formatCode="#,##0.0000;[Red]\-#,##0.0000"/>
    <numFmt numFmtId="185" formatCode="0.000"/>
    <numFmt numFmtId="186" formatCode="0.0000"/>
  </numFmts>
  <fonts count="5" x14ac:knownFonts="1"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3" fillId="0" borderId="9" xfId="0" applyFont="1" applyFill="1" applyBorder="1">
      <alignment vertical="center"/>
    </xf>
    <xf numFmtId="0" fontId="3" fillId="0" borderId="10" xfId="0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3" fillId="0" borderId="12" xfId="0" applyFont="1" applyFill="1" applyBorder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182" fontId="3" fillId="0" borderId="17" xfId="0" applyNumberFormat="1" applyFont="1" applyBorder="1" applyAlignment="1">
      <alignment horizontal="right" vertical="center"/>
    </xf>
    <xf numFmtId="0" fontId="0" fillId="0" borderId="0" xfId="0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3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vertical="center" shrinkToFit="1"/>
    </xf>
    <xf numFmtId="0" fontId="3" fillId="0" borderId="7" xfId="0" applyFont="1" applyFill="1" applyBorder="1" applyAlignment="1">
      <alignment vertical="center" shrinkToFit="1"/>
    </xf>
    <xf numFmtId="0" fontId="3" fillId="0" borderId="8" xfId="0" applyFont="1" applyFill="1" applyBorder="1" applyAlignment="1">
      <alignment vertical="center" shrinkToFit="1"/>
    </xf>
    <xf numFmtId="0" fontId="3" fillId="0" borderId="11" xfId="0" applyFont="1" applyFill="1" applyBorder="1" applyAlignment="1">
      <alignment vertical="center" shrinkToFit="1"/>
    </xf>
    <xf numFmtId="0" fontId="3" fillId="0" borderId="12" xfId="0" applyFont="1" applyFill="1" applyBorder="1" applyAlignment="1">
      <alignment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177" fontId="3" fillId="0" borderId="13" xfId="0" applyNumberFormat="1" applyFont="1" applyFill="1" applyBorder="1" applyAlignment="1">
      <alignment vertical="center" shrinkToFit="1"/>
    </xf>
    <xf numFmtId="177" fontId="3" fillId="0" borderId="17" xfId="0" applyNumberFormat="1" applyFont="1" applyFill="1" applyBorder="1" applyAlignment="1">
      <alignment vertical="center" shrinkToFit="1"/>
    </xf>
    <xf numFmtId="177" fontId="3" fillId="0" borderId="14" xfId="0" applyNumberFormat="1" applyFont="1" applyFill="1" applyBorder="1" applyAlignment="1">
      <alignment vertical="center" shrinkToFit="1"/>
    </xf>
    <xf numFmtId="176" fontId="3" fillId="0" borderId="15" xfId="0" applyNumberFormat="1" applyFont="1" applyFill="1" applyBorder="1" applyAlignment="1">
      <alignment vertical="center" shrinkToFit="1"/>
    </xf>
    <xf numFmtId="176" fontId="3" fillId="0" borderId="18" xfId="0" applyNumberFormat="1" applyFont="1" applyFill="1" applyBorder="1" applyAlignment="1">
      <alignment vertical="center" shrinkToFit="1"/>
    </xf>
    <xf numFmtId="178" fontId="3" fillId="0" borderId="18" xfId="0" applyNumberFormat="1" applyFont="1" applyFill="1" applyBorder="1" applyAlignment="1">
      <alignment vertical="center" shrinkToFit="1"/>
    </xf>
    <xf numFmtId="176" fontId="3" fillId="0" borderId="19" xfId="0" applyNumberFormat="1" applyFont="1" applyFill="1" applyBorder="1" applyAlignment="1">
      <alignment vertical="center" shrinkToFit="1"/>
    </xf>
    <xf numFmtId="178" fontId="3" fillId="0" borderId="16" xfId="0" applyNumberFormat="1" applyFont="1" applyFill="1" applyBorder="1" applyAlignment="1">
      <alignment vertical="center" shrinkToFit="1"/>
    </xf>
    <xf numFmtId="176" fontId="3" fillId="0" borderId="16" xfId="0" applyNumberFormat="1" applyFont="1" applyFill="1" applyBorder="1" applyAlignment="1">
      <alignment vertical="center" shrinkToFit="1"/>
    </xf>
    <xf numFmtId="176" fontId="3" fillId="0" borderId="21" xfId="0" applyNumberFormat="1" applyFont="1" applyFill="1" applyBorder="1" applyAlignment="1">
      <alignment vertical="center" shrinkToFit="1"/>
    </xf>
    <xf numFmtId="180" fontId="3" fillId="0" borderId="0" xfId="0" applyNumberFormat="1" applyFont="1" applyBorder="1" applyAlignment="1">
      <alignment vertical="center" shrinkToFit="1"/>
    </xf>
    <xf numFmtId="178" fontId="3" fillId="0" borderId="19" xfId="0" applyNumberFormat="1" applyFont="1" applyFill="1" applyBorder="1" applyAlignment="1">
      <alignment vertical="center" shrinkToFit="1"/>
    </xf>
    <xf numFmtId="0" fontId="3" fillId="0" borderId="5" xfId="0" applyFont="1" applyFill="1" applyBorder="1" applyAlignment="1">
      <alignment vertical="center" shrinkToFit="1"/>
    </xf>
    <xf numFmtId="40" fontId="3" fillId="0" borderId="13" xfId="1" applyNumberFormat="1" applyFont="1" applyBorder="1">
      <alignment vertical="center"/>
    </xf>
    <xf numFmtId="40" fontId="3" fillId="0" borderId="14" xfId="1" applyNumberFormat="1" applyFont="1" applyBorder="1">
      <alignment vertical="center"/>
    </xf>
    <xf numFmtId="183" fontId="3" fillId="0" borderId="13" xfId="1" applyNumberFormat="1" applyFont="1" applyBorder="1">
      <alignment vertical="center"/>
    </xf>
    <xf numFmtId="183" fontId="3" fillId="0" borderId="14" xfId="1" applyNumberFormat="1" applyFont="1" applyBorder="1">
      <alignment vertical="center"/>
    </xf>
    <xf numFmtId="183" fontId="3" fillId="0" borderId="15" xfId="1" applyNumberFormat="1" applyFont="1" applyBorder="1">
      <alignment vertical="center"/>
    </xf>
    <xf numFmtId="183" fontId="3" fillId="0" borderId="19" xfId="1" applyNumberFormat="1" applyFont="1" applyBorder="1">
      <alignment vertical="center"/>
    </xf>
    <xf numFmtId="184" fontId="3" fillId="0" borderId="15" xfId="1" applyNumberFormat="1" applyFont="1" applyBorder="1">
      <alignment vertical="center"/>
    </xf>
    <xf numFmtId="184" fontId="3" fillId="0" borderId="16" xfId="1" applyNumberFormat="1" applyFont="1" applyBorder="1">
      <alignment vertical="center"/>
    </xf>
    <xf numFmtId="184" fontId="3" fillId="0" borderId="19" xfId="1" applyNumberFormat="1" applyFont="1" applyBorder="1">
      <alignment vertical="center"/>
    </xf>
    <xf numFmtId="184" fontId="3" fillId="0" borderId="21" xfId="1" applyNumberFormat="1" applyFont="1" applyBorder="1">
      <alignment vertical="center"/>
    </xf>
    <xf numFmtId="0" fontId="3" fillId="0" borderId="18" xfId="0" applyNumberFormat="1" applyFont="1" applyBorder="1">
      <alignment vertical="center"/>
    </xf>
    <xf numFmtId="0" fontId="3" fillId="0" borderId="20" xfId="0" applyNumberFormat="1" applyFont="1" applyBorder="1">
      <alignment vertical="center"/>
    </xf>
    <xf numFmtId="183" fontId="3" fillId="0" borderId="17" xfId="1" applyNumberFormat="1" applyFont="1" applyBorder="1">
      <alignment vertical="center"/>
    </xf>
    <xf numFmtId="183" fontId="3" fillId="0" borderId="18" xfId="1" applyNumberFormat="1" applyFont="1" applyBorder="1">
      <alignment vertical="center"/>
    </xf>
    <xf numFmtId="0" fontId="0" fillId="0" borderId="0" xfId="0" applyNumberFormat="1">
      <alignment vertical="center"/>
    </xf>
    <xf numFmtId="0" fontId="3" fillId="0" borderId="15" xfId="0" applyNumberFormat="1" applyFont="1" applyBorder="1">
      <alignment vertical="center"/>
    </xf>
    <xf numFmtId="0" fontId="3" fillId="0" borderId="16" xfId="0" applyNumberFormat="1" applyFont="1" applyBorder="1">
      <alignment vertical="center"/>
    </xf>
    <xf numFmtId="176" fontId="3" fillId="0" borderId="13" xfId="0" applyNumberFormat="1" applyFont="1" applyFill="1" applyBorder="1" applyAlignment="1">
      <alignment vertical="center" shrinkToFit="1"/>
    </xf>
    <xf numFmtId="176" fontId="3" fillId="0" borderId="17" xfId="0" applyNumberFormat="1" applyFont="1" applyFill="1" applyBorder="1" applyAlignment="1">
      <alignment vertical="center" shrinkToFit="1"/>
    </xf>
    <xf numFmtId="176" fontId="3" fillId="0" borderId="14" xfId="0" applyNumberFormat="1" applyFont="1" applyFill="1" applyBorder="1" applyAlignment="1">
      <alignment vertical="center" shrinkToFit="1"/>
    </xf>
    <xf numFmtId="178" fontId="3" fillId="0" borderId="15" xfId="0" applyNumberFormat="1" applyFont="1" applyFill="1" applyBorder="1" applyAlignment="1">
      <alignment vertical="center" shrinkToFit="1"/>
    </xf>
    <xf numFmtId="178" fontId="3" fillId="0" borderId="20" xfId="0" applyNumberFormat="1" applyFont="1" applyFill="1" applyBorder="1" applyAlignment="1">
      <alignment vertical="center" shrinkToFit="1"/>
    </xf>
    <xf numFmtId="178" fontId="3" fillId="0" borderId="21" xfId="0" applyNumberFormat="1" applyFont="1" applyFill="1" applyBorder="1" applyAlignment="1">
      <alignment vertical="center" shrinkToFit="1"/>
    </xf>
    <xf numFmtId="177" fontId="3" fillId="0" borderId="15" xfId="0" applyNumberFormat="1" applyFont="1" applyFill="1" applyBorder="1" applyAlignment="1">
      <alignment vertical="center" shrinkToFit="1"/>
    </xf>
    <xf numFmtId="177" fontId="3" fillId="0" borderId="19" xfId="0" applyNumberFormat="1" applyFont="1" applyFill="1" applyBorder="1" applyAlignment="1">
      <alignment vertical="center" shrinkToFit="1"/>
    </xf>
    <xf numFmtId="177" fontId="3" fillId="0" borderId="15" xfId="0" applyNumberFormat="1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shrinkToFit="1"/>
    </xf>
    <xf numFmtId="0" fontId="0" fillId="0" borderId="0" xfId="0" applyFill="1" applyAlignment="1">
      <alignment vertical="center" shrinkToFit="1"/>
    </xf>
    <xf numFmtId="0" fontId="0" fillId="0" borderId="0" xfId="0" applyFill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shrinkToFit="1"/>
    </xf>
    <xf numFmtId="0" fontId="3" fillId="0" borderId="6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 shrinkToFit="1"/>
    </xf>
    <xf numFmtId="182" fontId="3" fillId="0" borderId="13" xfId="0" applyNumberFormat="1" applyFont="1" applyFill="1" applyBorder="1" applyAlignment="1">
      <alignment horizontal="right" vertical="center"/>
    </xf>
    <xf numFmtId="182" fontId="3" fillId="0" borderId="17" xfId="0" applyNumberFormat="1" applyFont="1" applyFill="1" applyBorder="1" applyAlignment="1">
      <alignment horizontal="right" vertical="center" shrinkToFit="1"/>
    </xf>
    <xf numFmtId="182" fontId="3" fillId="0" borderId="14" xfId="0" applyNumberFormat="1" applyFont="1" applyFill="1" applyBorder="1" applyAlignment="1">
      <alignment horizontal="right" vertical="center" shrinkToFit="1"/>
    </xf>
    <xf numFmtId="178" fontId="3" fillId="0" borderId="20" xfId="0" applyNumberFormat="1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180" fontId="3" fillId="0" borderId="0" xfId="0" applyNumberFormat="1" applyFont="1" applyFill="1" applyBorder="1" applyAlignment="1">
      <alignment vertical="center"/>
    </xf>
    <xf numFmtId="180" fontId="3" fillId="0" borderId="0" xfId="0" applyNumberFormat="1" applyFont="1" applyFill="1" applyBorder="1" applyAlignment="1">
      <alignment vertical="center" shrinkToFit="1"/>
    </xf>
    <xf numFmtId="183" fontId="3" fillId="0" borderId="26" xfId="1" applyNumberFormat="1" applyFont="1" applyBorder="1">
      <alignment vertical="center"/>
    </xf>
    <xf numFmtId="183" fontId="3" fillId="0" borderId="27" xfId="1" applyNumberFormat="1" applyFont="1" applyBorder="1">
      <alignment vertical="center"/>
    </xf>
    <xf numFmtId="184" fontId="3" fillId="0" borderId="20" xfId="1" applyNumberFormat="1" applyFont="1" applyBorder="1">
      <alignment vertical="center"/>
    </xf>
    <xf numFmtId="182" fontId="3" fillId="0" borderId="13" xfId="0" applyNumberFormat="1" applyFont="1" applyFill="1" applyBorder="1" applyAlignment="1">
      <alignment horizontal="right" vertical="center" shrinkToFit="1"/>
    </xf>
    <xf numFmtId="182" fontId="3" fillId="0" borderId="24" xfId="0" applyNumberFormat="1" applyFont="1" applyFill="1" applyBorder="1" applyAlignment="1">
      <alignment horizontal="right" vertical="center" shrinkToFit="1"/>
    </xf>
    <xf numFmtId="0" fontId="3" fillId="0" borderId="13" xfId="0" applyNumberFormat="1" applyFont="1" applyFill="1" applyBorder="1" applyAlignment="1">
      <alignment horizontal="right" vertical="center"/>
    </xf>
    <xf numFmtId="0" fontId="3" fillId="0" borderId="24" xfId="0" applyNumberFormat="1" applyFont="1" applyFill="1" applyBorder="1" applyAlignment="1">
      <alignment horizontal="right" vertical="center"/>
    </xf>
    <xf numFmtId="0" fontId="3" fillId="0" borderId="17" xfId="0" applyNumberFormat="1" applyFont="1" applyFill="1" applyBorder="1" applyAlignment="1">
      <alignment horizontal="right" vertical="center"/>
    </xf>
    <xf numFmtId="183" fontId="3" fillId="0" borderId="17" xfId="1" applyNumberFormat="1" applyFont="1" applyFill="1" applyBorder="1" applyAlignment="1">
      <alignment horizontal="right" vertical="center"/>
    </xf>
    <xf numFmtId="0" fontId="3" fillId="0" borderId="15" xfId="0" applyNumberFormat="1" applyFont="1" applyFill="1" applyBorder="1" applyAlignment="1">
      <alignment horizontal="right" vertical="center"/>
    </xf>
    <xf numFmtId="0" fontId="3" fillId="0" borderId="22" xfId="0" applyNumberFormat="1" applyFont="1" applyFill="1" applyBorder="1" applyAlignment="1">
      <alignment horizontal="right" vertical="center"/>
    </xf>
    <xf numFmtId="0" fontId="3" fillId="0" borderId="18" xfId="0" applyNumberFormat="1" applyFont="1" applyFill="1" applyBorder="1" applyAlignment="1">
      <alignment horizontal="right" vertical="center"/>
    </xf>
    <xf numFmtId="183" fontId="3" fillId="0" borderId="18" xfId="1" applyNumberFormat="1" applyFont="1" applyFill="1" applyBorder="1" applyAlignment="1">
      <alignment horizontal="right" vertical="center"/>
    </xf>
    <xf numFmtId="0" fontId="3" fillId="0" borderId="19" xfId="0" applyNumberFormat="1" applyFont="1" applyFill="1" applyBorder="1" applyAlignment="1">
      <alignment horizontal="right" vertical="center"/>
    </xf>
    <xf numFmtId="184" fontId="3" fillId="0" borderId="18" xfId="1" applyNumberFormat="1" applyFont="1" applyFill="1" applyBorder="1" applyAlignment="1">
      <alignment horizontal="right" vertical="center"/>
    </xf>
    <xf numFmtId="0" fontId="3" fillId="0" borderId="16" xfId="0" applyNumberFormat="1" applyFont="1" applyFill="1" applyBorder="1" applyAlignment="1">
      <alignment horizontal="right" vertical="center"/>
    </xf>
    <xf numFmtId="0" fontId="3" fillId="0" borderId="23" xfId="0" applyNumberFormat="1" applyFont="1" applyFill="1" applyBorder="1" applyAlignment="1">
      <alignment horizontal="right" vertical="center"/>
    </xf>
    <xf numFmtId="0" fontId="3" fillId="0" borderId="20" xfId="0" applyNumberFormat="1" applyFont="1" applyFill="1" applyBorder="1" applyAlignment="1">
      <alignment horizontal="right" vertical="center"/>
    </xf>
    <xf numFmtId="0" fontId="3" fillId="0" borderId="21" xfId="0" applyNumberFormat="1" applyFont="1" applyFill="1" applyBorder="1" applyAlignment="1">
      <alignment horizontal="right" vertical="center"/>
    </xf>
    <xf numFmtId="0" fontId="3" fillId="0" borderId="24" xfId="0" applyNumberFormat="1" applyFont="1" applyFill="1" applyBorder="1">
      <alignment vertical="center"/>
    </xf>
    <xf numFmtId="0" fontId="3" fillId="0" borderId="17" xfId="0" applyNumberFormat="1" applyFont="1" applyFill="1" applyBorder="1">
      <alignment vertical="center"/>
    </xf>
    <xf numFmtId="183" fontId="3" fillId="0" borderId="17" xfId="1" applyNumberFormat="1" applyFont="1" applyFill="1" applyBorder="1">
      <alignment vertical="center"/>
    </xf>
    <xf numFmtId="0" fontId="3" fillId="0" borderId="25" xfId="0" applyNumberFormat="1" applyFont="1" applyFill="1" applyBorder="1" applyAlignment="1">
      <alignment horizontal="right" vertical="center"/>
    </xf>
    <xf numFmtId="0" fontId="3" fillId="0" borderId="15" xfId="1" applyNumberFormat="1" applyFont="1" applyFill="1" applyBorder="1">
      <alignment vertical="center"/>
    </xf>
    <xf numFmtId="0" fontId="3" fillId="0" borderId="22" xfId="0" applyNumberFormat="1" applyFont="1" applyFill="1" applyBorder="1">
      <alignment vertical="center"/>
    </xf>
    <xf numFmtId="0" fontId="3" fillId="0" borderId="18" xfId="0" applyNumberFormat="1" applyFont="1" applyFill="1" applyBorder="1">
      <alignment vertical="center"/>
    </xf>
    <xf numFmtId="0" fontId="3" fillId="0" borderId="28" xfId="0" applyNumberFormat="1" applyFont="1" applyFill="1" applyBorder="1">
      <alignment vertical="center"/>
    </xf>
    <xf numFmtId="0" fontId="3" fillId="0" borderId="16" xfId="1" applyNumberFormat="1" applyFont="1" applyFill="1" applyBorder="1">
      <alignment vertical="center"/>
    </xf>
    <xf numFmtId="0" fontId="3" fillId="0" borderId="23" xfId="0" applyNumberFormat="1" applyFont="1" applyFill="1" applyBorder="1">
      <alignment vertical="center"/>
    </xf>
    <xf numFmtId="0" fontId="3" fillId="0" borderId="20" xfId="0" applyNumberFormat="1" applyFont="1" applyFill="1" applyBorder="1">
      <alignment vertical="center"/>
    </xf>
    <xf numFmtId="0" fontId="3" fillId="0" borderId="29" xfId="0" applyNumberFormat="1" applyFont="1" applyFill="1" applyBorder="1">
      <alignment vertical="center"/>
    </xf>
    <xf numFmtId="184" fontId="3" fillId="0" borderId="29" xfId="1" applyNumberFormat="1" applyFont="1" applyFill="1" applyBorder="1">
      <alignment vertical="center"/>
    </xf>
    <xf numFmtId="0" fontId="0" fillId="0" borderId="0" xfId="0" applyNumberFormat="1" applyFill="1">
      <alignment vertical="center"/>
    </xf>
    <xf numFmtId="0" fontId="3" fillId="0" borderId="1" xfId="0" applyNumberFormat="1" applyFont="1" applyFill="1" applyBorder="1">
      <alignment vertical="center"/>
    </xf>
    <xf numFmtId="56" fontId="3" fillId="0" borderId="13" xfId="0" applyNumberFormat="1" applyFont="1" applyFill="1" applyBorder="1" applyAlignment="1">
      <alignment horizontal="right" vertical="center" shrinkToFit="1"/>
    </xf>
    <xf numFmtId="56" fontId="3" fillId="0" borderId="24" xfId="0" applyNumberFormat="1" applyFont="1" applyFill="1" applyBorder="1" applyAlignment="1">
      <alignment horizontal="right" vertical="center" shrinkToFit="1"/>
    </xf>
    <xf numFmtId="0" fontId="3" fillId="0" borderId="28" xfId="0" applyNumberFormat="1" applyFont="1" applyFill="1" applyBorder="1" applyAlignment="1">
      <alignment horizontal="right" vertical="center"/>
    </xf>
    <xf numFmtId="0" fontId="3" fillId="0" borderId="15" xfId="1" applyNumberFormat="1" applyFont="1" applyFill="1" applyBorder="1" applyAlignment="1">
      <alignment horizontal="right" vertical="center"/>
    </xf>
    <xf numFmtId="0" fontId="3" fillId="0" borderId="16" xfId="1" applyNumberFormat="1" applyFont="1" applyFill="1" applyBorder="1" applyAlignment="1">
      <alignment horizontal="right" vertical="center"/>
    </xf>
    <xf numFmtId="185" fontId="3" fillId="0" borderId="18" xfId="0" applyNumberFormat="1" applyFont="1" applyBorder="1">
      <alignment vertical="center"/>
    </xf>
    <xf numFmtId="186" fontId="3" fillId="0" borderId="18" xfId="0" applyNumberFormat="1" applyFont="1" applyFill="1" applyBorder="1">
      <alignment vertical="center"/>
    </xf>
    <xf numFmtId="185" fontId="3" fillId="0" borderId="18" xfId="0" applyNumberFormat="1" applyFont="1" applyFill="1" applyBorder="1">
      <alignment vertical="center"/>
    </xf>
    <xf numFmtId="0" fontId="3" fillId="0" borderId="16" xfId="0" applyNumberFormat="1" applyFont="1" applyBorder="1" applyAlignment="1">
      <alignment horizontal="right" vertical="center"/>
    </xf>
    <xf numFmtId="183" fontId="3" fillId="0" borderId="21" xfId="1" applyNumberFormat="1" applyFont="1" applyBorder="1">
      <alignment vertical="center"/>
    </xf>
    <xf numFmtId="178" fontId="3" fillId="0" borderId="20" xfId="0" applyNumberFormat="1" applyFont="1" applyFill="1" applyBorder="1" applyAlignment="1">
      <alignment horizontal="right" vertical="center" shrinkToFit="1"/>
    </xf>
    <xf numFmtId="178" fontId="3" fillId="0" borderId="16" xfId="0" applyNumberFormat="1" applyFont="1" applyFill="1" applyBorder="1" applyAlignment="1">
      <alignment horizontal="right" vertical="center"/>
    </xf>
    <xf numFmtId="180" fontId="3" fillId="0" borderId="16" xfId="0" applyNumberFormat="1" applyFont="1" applyFill="1" applyBorder="1" applyAlignment="1">
      <alignment horizontal="right" vertical="center"/>
    </xf>
    <xf numFmtId="180" fontId="3" fillId="0" borderId="20" xfId="0" applyNumberFormat="1" applyFont="1" applyFill="1" applyBorder="1" applyAlignment="1">
      <alignment horizontal="right" vertical="center" shrinkToFit="1"/>
    </xf>
    <xf numFmtId="186" fontId="3" fillId="0" borderId="19" xfId="1" applyNumberFormat="1" applyFont="1" applyFill="1" applyBorder="1" applyAlignment="1">
      <alignment horizontal="center" vertical="center" shrinkToFit="1"/>
    </xf>
    <xf numFmtId="178" fontId="3" fillId="0" borderId="21" xfId="0" applyNumberFormat="1" applyFont="1" applyFill="1" applyBorder="1" applyAlignment="1">
      <alignment horizontal="right" vertical="center" shrinkToFit="1"/>
    </xf>
    <xf numFmtId="180" fontId="3" fillId="0" borderId="21" xfId="0" applyNumberFormat="1" applyFont="1" applyFill="1" applyBorder="1" applyAlignment="1">
      <alignment horizontal="right" vertical="center" shrinkToFit="1"/>
    </xf>
    <xf numFmtId="180" fontId="3" fillId="0" borderId="16" xfId="0" applyNumberFormat="1" applyFont="1" applyFill="1" applyBorder="1" applyAlignment="1">
      <alignment horizontal="center" vertical="center"/>
    </xf>
    <xf numFmtId="178" fontId="3" fillId="0" borderId="20" xfId="0" applyNumberFormat="1" applyFont="1" applyFill="1" applyBorder="1" applyAlignment="1">
      <alignment horizontal="center" vertical="center" shrinkToFit="1"/>
    </xf>
    <xf numFmtId="178" fontId="3" fillId="0" borderId="20" xfId="0" applyNumberFormat="1" applyFont="1" applyFill="1" applyBorder="1" applyAlignment="1">
      <alignment horizontal="right" vertical="center"/>
    </xf>
    <xf numFmtId="0" fontId="3" fillId="0" borderId="13" xfId="1" applyNumberFormat="1" applyFont="1" applyBorder="1">
      <alignment vertical="center"/>
    </xf>
    <xf numFmtId="0" fontId="3" fillId="0" borderId="15" xfId="1" applyNumberFormat="1" applyFont="1" applyBorder="1">
      <alignment vertical="center"/>
    </xf>
    <xf numFmtId="0" fontId="3" fillId="0" borderId="24" xfId="1" applyNumberFormat="1" applyFont="1" applyFill="1" applyBorder="1" applyAlignment="1">
      <alignment vertical="center"/>
    </xf>
    <xf numFmtId="0" fontId="3" fillId="0" borderId="14" xfId="0" applyNumberFormat="1" applyFont="1" applyFill="1" applyBorder="1" applyAlignment="1">
      <alignment horizontal="right" vertical="center"/>
    </xf>
    <xf numFmtId="0" fontId="3" fillId="0" borderId="22" xfId="1" applyNumberFormat="1" applyFont="1" applyFill="1" applyBorder="1" applyAlignment="1">
      <alignment horizontal="right" vertical="center"/>
    </xf>
    <xf numFmtId="0" fontId="3" fillId="0" borderId="19" xfId="1" applyNumberFormat="1" applyFont="1" applyFill="1" applyBorder="1" applyAlignment="1">
      <alignment horizontal="right" vertical="center"/>
    </xf>
    <xf numFmtId="0" fontId="3" fillId="0" borderId="23" xfId="1" applyNumberFormat="1" applyFont="1" applyFill="1" applyBorder="1" applyAlignment="1">
      <alignment horizontal="right" vertical="center"/>
    </xf>
    <xf numFmtId="0" fontId="3" fillId="0" borderId="13" xfId="1" applyNumberFormat="1" applyFont="1" applyFill="1" applyBorder="1">
      <alignment vertical="center"/>
    </xf>
    <xf numFmtId="0" fontId="3" fillId="0" borderId="24" xfId="1" applyNumberFormat="1" applyFont="1" applyFill="1" applyBorder="1">
      <alignment vertical="center"/>
    </xf>
    <xf numFmtId="0" fontId="3" fillId="0" borderId="22" xfId="1" applyNumberFormat="1" applyFont="1" applyFill="1" applyBorder="1">
      <alignment vertical="center"/>
    </xf>
    <xf numFmtId="0" fontId="3" fillId="0" borderId="23" xfId="1" applyNumberFormat="1" applyFont="1" applyFill="1" applyBorder="1">
      <alignment vertical="center"/>
    </xf>
    <xf numFmtId="0" fontId="3" fillId="0" borderId="18" xfId="1" applyNumberFormat="1" applyFont="1" applyFill="1" applyBorder="1">
      <alignment vertical="center"/>
    </xf>
    <xf numFmtId="0" fontId="3" fillId="0" borderId="29" xfId="1" applyNumberFormat="1" applyFont="1" applyFill="1" applyBorder="1">
      <alignment vertical="center"/>
    </xf>
    <xf numFmtId="0" fontId="3" fillId="0" borderId="17" xfId="1" applyNumberFormat="1" applyFont="1" applyFill="1" applyBorder="1">
      <alignment vertical="center"/>
    </xf>
    <xf numFmtId="0" fontId="3" fillId="0" borderId="13" xfId="1" applyNumberFormat="1" applyFont="1" applyFill="1" applyBorder="1" applyAlignment="1">
      <alignment horizontal="right" vertical="center"/>
    </xf>
    <xf numFmtId="0" fontId="3" fillId="0" borderId="24" xfId="1" applyNumberFormat="1" applyFont="1" applyFill="1" applyBorder="1" applyAlignment="1">
      <alignment horizontal="right" vertical="center"/>
    </xf>
    <xf numFmtId="0" fontId="3" fillId="0" borderId="17" xfId="1" applyNumberFormat="1" applyFont="1" applyFill="1" applyBorder="1" applyAlignment="1">
      <alignment horizontal="right" vertical="center"/>
    </xf>
    <xf numFmtId="0" fontId="3" fillId="0" borderId="18" xfId="1" applyNumberFormat="1" applyFont="1" applyFill="1" applyBorder="1" applyAlignment="1">
      <alignment horizontal="right" vertical="center"/>
    </xf>
    <xf numFmtId="0" fontId="3" fillId="0" borderId="29" xfId="1" applyNumberFormat="1" applyFont="1" applyFill="1" applyBorder="1" applyAlignment="1">
      <alignment horizontal="right" vertical="center"/>
    </xf>
    <xf numFmtId="0" fontId="3" fillId="0" borderId="13" xfId="0" applyNumberFormat="1" applyFont="1" applyFill="1" applyBorder="1" applyAlignment="1">
      <alignment vertical="center"/>
    </xf>
    <xf numFmtId="0" fontId="3" fillId="0" borderId="17" xfId="0" applyNumberFormat="1" applyFont="1" applyFill="1" applyBorder="1" applyAlignment="1">
      <alignment vertical="center" shrinkToFit="1"/>
    </xf>
    <xf numFmtId="0" fontId="3" fillId="0" borderId="14" xfId="0" applyNumberFormat="1" applyFont="1" applyFill="1" applyBorder="1" applyAlignment="1">
      <alignment vertical="center" shrinkToFit="1"/>
    </xf>
    <xf numFmtId="0" fontId="3" fillId="0" borderId="15" xfId="0" applyNumberFormat="1" applyFont="1" applyFill="1" applyBorder="1" applyAlignment="1">
      <alignment vertical="center"/>
    </xf>
    <xf numFmtId="0" fontId="3" fillId="0" borderId="18" xfId="0" applyNumberFormat="1" applyFont="1" applyFill="1" applyBorder="1" applyAlignment="1">
      <alignment vertical="center" shrinkToFit="1"/>
    </xf>
    <xf numFmtId="0" fontId="3" fillId="0" borderId="19" xfId="0" applyNumberFormat="1" applyFont="1" applyFill="1" applyBorder="1" applyAlignment="1">
      <alignment vertical="center" shrinkToFit="1"/>
    </xf>
    <xf numFmtId="0" fontId="3" fillId="0" borderId="10" xfId="0" applyNumberFormat="1" applyFont="1" applyFill="1" applyBorder="1" applyAlignment="1">
      <alignment horizontal="right" vertical="center"/>
    </xf>
    <xf numFmtId="0" fontId="3" fillId="0" borderId="20" xfId="0" applyNumberFormat="1" applyFont="1" applyFill="1" applyBorder="1" applyAlignment="1">
      <alignment vertical="center" shrinkToFit="1"/>
    </xf>
    <xf numFmtId="0" fontId="3" fillId="0" borderId="20" xfId="0" applyNumberFormat="1" applyFont="1" applyFill="1" applyBorder="1" applyAlignment="1">
      <alignment horizontal="right" vertical="center" shrinkToFit="1"/>
    </xf>
    <xf numFmtId="0" fontId="3" fillId="0" borderId="21" xfId="0" applyNumberFormat="1" applyFont="1" applyFill="1" applyBorder="1" applyAlignment="1">
      <alignment vertical="center" shrinkToFit="1"/>
    </xf>
    <xf numFmtId="0" fontId="3" fillId="0" borderId="16" xfId="0" applyNumberFormat="1" applyFont="1" applyFill="1" applyBorder="1" applyAlignment="1">
      <alignment vertical="center"/>
    </xf>
    <xf numFmtId="182" fontId="3" fillId="0" borderId="30" xfId="0" applyNumberFormat="1" applyFont="1" applyFill="1" applyBorder="1" applyAlignment="1">
      <alignment horizontal="right" vertical="center"/>
    </xf>
    <xf numFmtId="182" fontId="3" fillId="0" borderId="31" xfId="0" applyNumberFormat="1" applyFont="1" applyFill="1" applyBorder="1" applyAlignment="1">
      <alignment horizontal="right" vertical="center" shrinkToFit="1"/>
    </xf>
    <xf numFmtId="182" fontId="3" fillId="0" borderId="32" xfId="0" applyNumberFormat="1" applyFont="1" applyFill="1" applyBorder="1" applyAlignment="1">
      <alignment horizontal="right" vertical="center" shrinkToFit="1"/>
    </xf>
    <xf numFmtId="0" fontId="3" fillId="0" borderId="21" xfId="0" applyNumberFormat="1" applyFont="1" applyFill="1" applyBorder="1" applyAlignment="1">
      <alignment horizontal="right" vertical="center" shrinkToFit="1"/>
    </xf>
    <xf numFmtId="0" fontId="3" fillId="0" borderId="20" xfId="0" applyNumberFormat="1" applyFont="1" applyFill="1" applyBorder="1" applyAlignment="1">
      <alignment horizontal="center" vertical="center" shrinkToFit="1"/>
    </xf>
    <xf numFmtId="0" fontId="3" fillId="0" borderId="21" xfId="0" applyNumberFormat="1" applyFont="1" applyFill="1" applyBorder="1" applyAlignment="1">
      <alignment horizontal="center" vertical="center" shrinkToFit="1"/>
    </xf>
    <xf numFmtId="0" fontId="3" fillId="0" borderId="20" xfId="0" applyNumberFormat="1" applyFont="1" applyFill="1" applyBorder="1" applyAlignment="1">
      <alignment vertical="center"/>
    </xf>
    <xf numFmtId="177" fontId="3" fillId="0" borderId="33" xfId="0" applyNumberFormat="1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L13"/>
  <sheetViews>
    <sheetView view="pageBreakPreview" zoomScale="60" zoomScaleNormal="100" workbookViewId="0">
      <selection activeCell="K11" sqref="K11"/>
    </sheetView>
  </sheetViews>
  <sheetFormatPr defaultRowHeight="13.5" x14ac:dyDescent="0.15"/>
  <cols>
    <col min="1" max="1" width="2.625" customWidth="1"/>
    <col min="2" max="2" width="23.625" customWidth="1"/>
    <col min="3" max="6" width="10.625" customWidth="1"/>
    <col min="7" max="7" width="2.625" customWidth="1"/>
    <col min="8" max="8" width="23.625" customWidth="1"/>
    <col min="9" max="12" width="10.625" customWidth="1"/>
    <col min="13" max="13" width="2.625" customWidth="1"/>
  </cols>
  <sheetData>
    <row r="1" spans="2:12" ht="21.75" customHeight="1" x14ac:dyDescent="0.15">
      <c r="B1" s="1" t="s">
        <v>62</v>
      </c>
    </row>
    <row r="2" spans="2:12" ht="21.75" customHeight="1" thickBot="1" x14ac:dyDescent="0.2">
      <c r="B2" s="2" t="s">
        <v>0</v>
      </c>
      <c r="C2" s="2"/>
      <c r="D2" s="2"/>
      <c r="E2" s="2"/>
      <c r="F2" s="2"/>
    </row>
    <row r="3" spans="2:12" ht="21.75" customHeight="1" x14ac:dyDescent="0.15">
      <c r="B3" s="3" t="s">
        <v>1</v>
      </c>
      <c r="C3" s="4" t="s">
        <v>11</v>
      </c>
      <c r="D3" s="4"/>
      <c r="E3" s="4"/>
      <c r="F3" s="5"/>
      <c r="H3" s="3" t="s">
        <v>1</v>
      </c>
      <c r="I3" s="4" t="s">
        <v>11</v>
      </c>
      <c r="J3" s="4"/>
      <c r="K3" s="4"/>
      <c r="L3" s="5"/>
    </row>
    <row r="4" spans="2:12" ht="21.75" customHeight="1" x14ac:dyDescent="0.15">
      <c r="B4" s="6" t="s">
        <v>2</v>
      </c>
      <c r="C4" s="7" t="s">
        <v>12</v>
      </c>
      <c r="D4" s="7"/>
      <c r="E4" s="7"/>
      <c r="F4" s="8"/>
      <c r="H4" s="6" t="s">
        <v>2</v>
      </c>
      <c r="I4" s="7" t="s">
        <v>14</v>
      </c>
      <c r="J4" s="7"/>
      <c r="K4" s="7"/>
      <c r="L4" s="8"/>
    </row>
    <row r="5" spans="2:12" ht="21.75" customHeight="1" thickBot="1" x14ac:dyDescent="0.2">
      <c r="B5" s="9" t="s">
        <v>3</v>
      </c>
      <c r="C5" s="10" t="s">
        <v>13</v>
      </c>
      <c r="D5" s="10"/>
      <c r="E5" s="10"/>
      <c r="F5" s="11"/>
      <c r="H5" s="9" t="s">
        <v>3</v>
      </c>
      <c r="I5" s="10" t="s">
        <v>15</v>
      </c>
      <c r="J5" s="10"/>
      <c r="K5" s="10"/>
      <c r="L5" s="11"/>
    </row>
    <row r="6" spans="2:12" ht="21.75" customHeight="1" thickBot="1" x14ac:dyDescent="0.2">
      <c r="B6" s="3" t="s">
        <v>55</v>
      </c>
      <c r="C6" s="30">
        <v>44048</v>
      </c>
      <c r="D6" s="30">
        <v>43864</v>
      </c>
      <c r="E6" s="12" t="s">
        <v>9</v>
      </c>
      <c r="F6" s="13" t="s">
        <v>10</v>
      </c>
      <c r="H6" s="3" t="s">
        <v>55</v>
      </c>
      <c r="I6" s="30">
        <v>44048</v>
      </c>
      <c r="J6" s="30">
        <v>43864</v>
      </c>
      <c r="K6" s="12" t="s">
        <v>9</v>
      </c>
      <c r="L6" s="13" t="s">
        <v>10</v>
      </c>
    </row>
    <row r="7" spans="2:12" ht="21.75" customHeight="1" x14ac:dyDescent="0.15">
      <c r="B7" s="3" t="s">
        <v>4</v>
      </c>
      <c r="C7" s="157">
        <v>3.2000000000000001E-2</v>
      </c>
      <c r="D7" s="70">
        <v>4.9000000000000002E-2</v>
      </c>
      <c r="E7" s="60">
        <f>IF(SUM(C7:D7)=0,"",AVERAGE(C7:D7))</f>
        <v>4.0500000000000001E-2</v>
      </c>
      <c r="F7" s="61">
        <f>IF(SUM(C7:D7)=0,"",MAX(C7:D7))</f>
        <v>4.9000000000000002E-2</v>
      </c>
      <c r="H7" s="3" t="s">
        <v>4</v>
      </c>
      <c r="I7" s="157">
        <v>6.2E-2</v>
      </c>
      <c r="J7" s="70">
        <v>9.4E-2</v>
      </c>
      <c r="K7" s="60">
        <f>IF(SUM(I7:J7)=0,"",AVERAGE(I7:J7))</f>
        <v>7.8E-2</v>
      </c>
      <c r="L7" s="61">
        <f>IF(SUM(I7:J7)=0,"",MAX(I7:J7))</f>
        <v>9.4E-2</v>
      </c>
    </row>
    <row r="8" spans="2:12" ht="21.75" customHeight="1" x14ac:dyDescent="0.15">
      <c r="B8" s="6" t="s">
        <v>5</v>
      </c>
      <c r="C8" s="73">
        <v>1.9E-2</v>
      </c>
      <c r="D8" s="68">
        <v>0.02</v>
      </c>
      <c r="E8" s="103">
        <f>IF(SUM(C8:D8)=0,"",AVERAGE(C8:D8))</f>
        <v>1.95E-2</v>
      </c>
      <c r="F8" s="104">
        <f>IF(SUM(C8:D8)=0,"",MAX(C8:D8))</f>
        <v>0.02</v>
      </c>
      <c r="H8" s="6" t="s">
        <v>5</v>
      </c>
      <c r="I8" s="158">
        <v>3.5000000000000003E-2</v>
      </c>
      <c r="J8" s="71">
        <v>4.9000000000000002E-2</v>
      </c>
      <c r="K8" s="103">
        <f>IF(SUM(I8:J8)=0,"",AVERAGE(I8:J8))</f>
        <v>4.2000000000000003E-2</v>
      </c>
      <c r="L8" s="104">
        <f>IF(SUM(I8:J8)=0,"",MAX(I8:J8))</f>
        <v>4.9000000000000002E-2</v>
      </c>
    </row>
    <row r="9" spans="2:12" ht="21.75" customHeight="1" x14ac:dyDescent="0.15">
      <c r="B9" s="34" t="s">
        <v>6</v>
      </c>
      <c r="C9" s="73">
        <v>0.01</v>
      </c>
      <c r="D9" s="68">
        <v>1.7000000000000001E-2</v>
      </c>
      <c r="E9" s="62">
        <f>IF(SUM(C9:D9)=0,"",AVERAGE(C9:D9))</f>
        <v>1.3500000000000002E-2</v>
      </c>
      <c r="F9" s="63">
        <f>IF(SUM(C9:D9)=0,"",MAX(C9:D9))</f>
        <v>1.7000000000000001E-2</v>
      </c>
      <c r="H9" s="34" t="s">
        <v>6</v>
      </c>
      <c r="I9" s="73">
        <v>1.7999999999999999E-2</v>
      </c>
      <c r="J9" s="68">
        <v>2.8000000000000001E-2</v>
      </c>
      <c r="K9" s="62">
        <f>IF(SUM(I9:J9)=0,"",AVERAGE(I9:J9))</f>
        <v>2.3E-2</v>
      </c>
      <c r="L9" s="63">
        <f>IF(SUM(I9:J9)=0,"",MAX(I9:J9))</f>
        <v>2.8000000000000001E-2</v>
      </c>
    </row>
    <row r="10" spans="2:12" ht="21.75" customHeight="1" x14ac:dyDescent="0.15">
      <c r="B10" s="34" t="s">
        <v>7</v>
      </c>
      <c r="C10" s="73">
        <v>3.5999999999999999E-3</v>
      </c>
      <c r="D10" s="68">
        <v>1.0999999999999999E-2</v>
      </c>
      <c r="E10" s="62">
        <f>IF(SUM(C10:D10)=0,"",AVERAGE(C10:D10))</f>
        <v>7.2999999999999992E-3</v>
      </c>
      <c r="F10" s="63">
        <f>IF(SUM(C10:D10)=0,"",MAX(C10:D10))</f>
        <v>1.0999999999999999E-2</v>
      </c>
      <c r="H10" s="34" t="s">
        <v>7</v>
      </c>
      <c r="I10" s="73">
        <v>8.8999999999999999E-3</v>
      </c>
      <c r="J10" s="142">
        <v>1.6E-2</v>
      </c>
      <c r="K10" s="62">
        <f>IF(SUM(I10:J10)=0,"",AVERAGE(I10:J10))</f>
        <v>1.2449999999999999E-2</v>
      </c>
      <c r="L10" s="63">
        <f>IF(SUM(I10:J10)=0,"",MAX(I10:J10))</f>
        <v>1.6E-2</v>
      </c>
    </row>
    <row r="11" spans="2:12" ht="21.75" customHeight="1" thickBot="1" x14ac:dyDescent="0.2">
      <c r="B11" s="9" t="s">
        <v>8</v>
      </c>
      <c r="C11" s="74">
        <v>2.0000000000000001E-4</v>
      </c>
      <c r="D11" s="69">
        <v>1.4E-3</v>
      </c>
      <c r="E11" s="65">
        <f>IF(SUM(C11:D11)=0,"",AVERAGE(C11:D11))</f>
        <v>8.0000000000000004E-4</v>
      </c>
      <c r="F11" s="67">
        <f>IF(SUM(C11:D11)=0,"",MAX(C11:D11))</f>
        <v>1.4E-3</v>
      </c>
      <c r="H11" s="9" t="s">
        <v>8</v>
      </c>
      <c r="I11" s="145">
        <v>4.0000000000000002E-4</v>
      </c>
      <c r="J11" s="105">
        <v>1.1000000000000001E-3</v>
      </c>
      <c r="K11" s="65">
        <f>IF(SUM(I11:J11)=0,"",AVERAGE(I11:J11))</f>
        <v>7.5000000000000002E-4</v>
      </c>
      <c r="L11" s="67">
        <f>IF(SUM(I11:J11)=0,"",MAX(I11:J11))</f>
        <v>1.1000000000000001E-3</v>
      </c>
    </row>
    <row r="12" spans="2:12" ht="21.75" customHeight="1" x14ac:dyDescent="0.15"/>
    <row r="13" spans="2:12" ht="21.75" customHeight="1" x14ac:dyDescent="0.15"/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91"/>
  <sheetViews>
    <sheetView tabSelected="1" view="pageBreakPreview" topLeftCell="A76" zoomScale="70" zoomScaleNormal="70" zoomScaleSheetLayoutView="70" workbookViewId="0">
      <selection activeCell="K89" sqref="K89"/>
    </sheetView>
  </sheetViews>
  <sheetFormatPr defaultRowHeight="13.5" x14ac:dyDescent="0.15"/>
  <cols>
    <col min="1" max="1" width="2.625" style="29" customWidth="1"/>
    <col min="2" max="2" width="23.625" style="29" customWidth="1"/>
    <col min="3" max="3" width="10.625" style="88" customWidth="1"/>
    <col min="4" max="8" width="10.625" style="87" customWidth="1"/>
    <col min="9" max="9" width="2.625" style="87" customWidth="1"/>
    <col min="10" max="10" width="23.625" style="87" customWidth="1"/>
    <col min="11" max="11" width="10.625" style="88" customWidth="1"/>
    <col min="12" max="15" width="10.625" style="87" customWidth="1"/>
    <col min="16" max="16" width="10.625" style="31" customWidth="1"/>
    <col min="17" max="17" width="2.625" customWidth="1"/>
  </cols>
  <sheetData>
    <row r="1" spans="2:16" ht="21.75" customHeight="1" thickBot="1" x14ac:dyDescent="0.2">
      <c r="B1" s="84" t="s">
        <v>61</v>
      </c>
      <c r="C1" s="85"/>
      <c r="D1" s="86"/>
      <c r="E1" s="86"/>
      <c r="F1" s="86"/>
      <c r="G1" s="86"/>
      <c r="H1" s="86"/>
    </row>
    <row r="2" spans="2:16" ht="21.75" customHeight="1" x14ac:dyDescent="0.15">
      <c r="B2" s="15" t="s">
        <v>1</v>
      </c>
      <c r="C2" s="89" t="s">
        <v>16</v>
      </c>
      <c r="D2" s="37"/>
      <c r="E2" s="37"/>
      <c r="F2" s="37"/>
      <c r="G2" s="37"/>
      <c r="H2" s="38"/>
      <c r="J2" s="90" t="s">
        <v>1</v>
      </c>
      <c r="K2" s="89" t="s">
        <v>16</v>
      </c>
      <c r="L2" s="37"/>
      <c r="M2" s="37"/>
      <c r="N2" s="37"/>
      <c r="O2" s="37"/>
      <c r="P2" s="32"/>
    </row>
    <row r="3" spans="2:16" ht="21.75" customHeight="1" x14ac:dyDescent="0.15">
      <c r="B3" s="19" t="s">
        <v>2</v>
      </c>
      <c r="C3" s="91" t="s">
        <v>17</v>
      </c>
      <c r="D3" s="39"/>
      <c r="E3" s="39"/>
      <c r="F3" s="39"/>
      <c r="G3" s="39"/>
      <c r="H3" s="40"/>
      <c r="J3" s="57" t="s">
        <v>2</v>
      </c>
      <c r="K3" s="91" t="s">
        <v>19</v>
      </c>
      <c r="L3" s="39"/>
      <c r="M3" s="39"/>
      <c r="N3" s="39"/>
      <c r="O3" s="39"/>
      <c r="P3" s="33"/>
    </row>
    <row r="4" spans="2:16" ht="21.75" customHeight="1" thickBot="1" x14ac:dyDescent="0.2">
      <c r="B4" s="23" t="s">
        <v>3</v>
      </c>
      <c r="C4" s="92" t="s">
        <v>18</v>
      </c>
      <c r="D4" s="41"/>
      <c r="E4" s="41"/>
      <c r="F4" s="41"/>
      <c r="G4" s="41"/>
      <c r="H4" s="42"/>
      <c r="J4" s="93" t="s">
        <v>3</v>
      </c>
      <c r="K4" s="92" t="s">
        <v>20</v>
      </c>
      <c r="L4" s="41"/>
      <c r="M4" s="41"/>
      <c r="N4" s="41"/>
      <c r="O4" s="41"/>
      <c r="P4" s="35"/>
    </row>
    <row r="5" spans="2:16" ht="21.75" customHeight="1" thickBot="1" x14ac:dyDescent="0.2">
      <c r="B5" s="15" t="s">
        <v>56</v>
      </c>
      <c r="C5" s="94" t="s">
        <v>78</v>
      </c>
      <c r="D5" s="95" t="s">
        <v>79</v>
      </c>
      <c r="E5" s="95" t="s">
        <v>80</v>
      </c>
      <c r="F5" s="96" t="s">
        <v>81</v>
      </c>
      <c r="G5" s="43" t="s">
        <v>9</v>
      </c>
      <c r="H5" s="44" t="s">
        <v>10</v>
      </c>
      <c r="J5" s="90" t="s">
        <v>56</v>
      </c>
      <c r="K5" s="94" t="s">
        <v>82</v>
      </c>
      <c r="L5" s="95" t="s">
        <v>83</v>
      </c>
      <c r="M5" s="95" t="s">
        <v>73</v>
      </c>
      <c r="N5" s="96" t="s">
        <v>84</v>
      </c>
      <c r="O5" s="43" t="s">
        <v>9</v>
      </c>
      <c r="P5" s="36" t="s">
        <v>10</v>
      </c>
    </row>
    <row r="6" spans="2:16" ht="21.75" customHeight="1" x14ac:dyDescent="0.15">
      <c r="B6" s="15" t="s">
        <v>4</v>
      </c>
      <c r="C6" s="176">
        <v>8.7999999999999995E-2</v>
      </c>
      <c r="D6" s="46">
        <v>0.1</v>
      </c>
      <c r="E6" s="177">
        <v>7.6999999999999999E-2</v>
      </c>
      <c r="F6" s="178">
        <v>0.17</v>
      </c>
      <c r="G6" s="75">
        <f>AVERAGE(C6:F6)</f>
        <v>0.10875000000000001</v>
      </c>
      <c r="H6" s="47">
        <f>MAX(C6:F6)</f>
        <v>0.17</v>
      </c>
      <c r="J6" s="90" t="s">
        <v>4</v>
      </c>
      <c r="K6" s="176">
        <v>0.13</v>
      </c>
      <c r="L6" s="46">
        <v>0.1</v>
      </c>
      <c r="M6" s="177">
        <v>9.4E-2</v>
      </c>
      <c r="N6" s="178">
        <v>0.13</v>
      </c>
      <c r="O6" s="45">
        <f>AVERAGE(K6:N6)</f>
        <v>0.1135</v>
      </c>
      <c r="P6" s="47">
        <f>MAX(K6:N6)</f>
        <v>0.13</v>
      </c>
    </row>
    <row r="7" spans="2:16" ht="21.75" customHeight="1" x14ac:dyDescent="0.15">
      <c r="B7" s="19" t="s">
        <v>5</v>
      </c>
      <c r="C7" s="179">
        <v>6.0999999999999999E-2</v>
      </c>
      <c r="D7" s="180">
        <v>7.4999999999999997E-2</v>
      </c>
      <c r="E7" s="180">
        <v>4.8000000000000001E-2</v>
      </c>
      <c r="F7" s="181">
        <v>9.0999999999999998E-2</v>
      </c>
      <c r="G7" s="48">
        <f t="shared" ref="G7:G10" si="0">AVERAGE(C7:F7)</f>
        <v>6.8750000000000006E-2</v>
      </c>
      <c r="H7" s="51">
        <f t="shared" ref="H7:H10" si="1">MAX(C7:F7)</f>
        <v>9.0999999999999998E-2</v>
      </c>
      <c r="J7" s="57" t="s">
        <v>5</v>
      </c>
      <c r="K7" s="179">
        <v>8.8999999999999996E-2</v>
      </c>
      <c r="L7" s="180">
        <v>7.4999999999999997E-2</v>
      </c>
      <c r="M7" s="180">
        <v>1.7999999999999999E-2</v>
      </c>
      <c r="N7" s="181">
        <v>5.5E-2</v>
      </c>
      <c r="O7" s="48">
        <f t="shared" ref="O7:O10" si="2">AVERAGE(K7:N7)</f>
        <v>5.924999999999999E-2</v>
      </c>
      <c r="P7" s="51">
        <f t="shared" ref="P7:P10" si="3">MAX(K7:N7)</f>
        <v>8.8999999999999996E-2</v>
      </c>
    </row>
    <row r="8" spans="2:16" ht="21.75" customHeight="1" x14ac:dyDescent="0.15">
      <c r="B8" s="57" t="s">
        <v>6</v>
      </c>
      <c r="C8" s="179">
        <v>2.1000000000000001E-2</v>
      </c>
      <c r="D8" s="180">
        <v>2.5000000000000001E-2</v>
      </c>
      <c r="E8" s="180">
        <v>2.1999999999999999E-2</v>
      </c>
      <c r="F8" s="181">
        <v>4.8000000000000001E-2</v>
      </c>
      <c r="G8" s="48">
        <f t="shared" si="0"/>
        <v>2.9000000000000001E-2</v>
      </c>
      <c r="H8" s="51">
        <f t="shared" si="1"/>
        <v>4.8000000000000001E-2</v>
      </c>
      <c r="J8" s="57" t="s">
        <v>6</v>
      </c>
      <c r="K8" s="179">
        <v>3.7999999999999999E-2</v>
      </c>
      <c r="L8" s="180">
        <v>2.7E-2</v>
      </c>
      <c r="M8" s="180">
        <v>3.3000000000000002E-2</v>
      </c>
      <c r="N8" s="181">
        <v>4.3999999999999997E-2</v>
      </c>
      <c r="O8" s="48">
        <f t="shared" si="2"/>
        <v>3.5500000000000004E-2</v>
      </c>
      <c r="P8" s="51">
        <f t="shared" si="3"/>
        <v>4.3999999999999997E-2</v>
      </c>
    </row>
    <row r="9" spans="2:16" ht="21.75" customHeight="1" x14ac:dyDescent="0.15">
      <c r="B9" s="57" t="s">
        <v>7</v>
      </c>
      <c r="C9" s="112">
        <v>6.1999999999999998E-3</v>
      </c>
      <c r="D9" s="180">
        <v>7.3000000000000001E-3</v>
      </c>
      <c r="E9" s="180">
        <v>7.0000000000000001E-3</v>
      </c>
      <c r="F9" s="181">
        <v>3.5000000000000003E-2</v>
      </c>
      <c r="G9" s="78">
        <f t="shared" si="0"/>
        <v>1.3875000000000002E-2</v>
      </c>
      <c r="H9" s="51">
        <f t="shared" si="1"/>
        <v>3.5000000000000003E-2</v>
      </c>
      <c r="J9" s="57" t="s">
        <v>7</v>
      </c>
      <c r="K9" s="179">
        <v>1.2E-2</v>
      </c>
      <c r="L9" s="180">
        <v>7.4999999999999997E-3</v>
      </c>
      <c r="M9" s="180">
        <v>3.5999999999999997E-2</v>
      </c>
      <c r="N9" s="181">
        <v>3.3000000000000002E-2</v>
      </c>
      <c r="O9" s="48">
        <f t="shared" si="2"/>
        <v>2.2124999999999999E-2</v>
      </c>
      <c r="P9" s="51">
        <f t="shared" si="3"/>
        <v>3.5999999999999997E-2</v>
      </c>
    </row>
    <row r="10" spans="2:16" ht="21.75" customHeight="1" thickBot="1" x14ac:dyDescent="0.2">
      <c r="B10" s="23" t="s">
        <v>8</v>
      </c>
      <c r="C10" s="182">
        <v>2.9999999999999997E-4</v>
      </c>
      <c r="D10" s="183">
        <v>2.9999999999999997E-4</v>
      </c>
      <c r="E10" s="184">
        <v>6.9999999999999999E-4</v>
      </c>
      <c r="F10" s="185">
        <v>3.0999999999999999E-3</v>
      </c>
      <c r="G10" s="52">
        <f t="shared" si="0"/>
        <v>1.0999999999999998E-3</v>
      </c>
      <c r="H10" s="80">
        <f t="shared" si="1"/>
        <v>3.0999999999999999E-3</v>
      </c>
      <c r="J10" s="93" t="s">
        <v>8</v>
      </c>
      <c r="K10" s="186">
        <v>5.9999999999999995E-4</v>
      </c>
      <c r="L10" s="183">
        <v>2.9999999999999997E-4</v>
      </c>
      <c r="M10" s="183">
        <v>7.7000000000000002E-3</v>
      </c>
      <c r="N10" s="185">
        <v>4.1000000000000003E-3</v>
      </c>
      <c r="O10" s="52">
        <f t="shared" si="2"/>
        <v>3.1749999999999999E-3</v>
      </c>
      <c r="P10" s="54">
        <f t="shared" si="3"/>
        <v>7.7000000000000002E-3</v>
      </c>
    </row>
    <row r="11" spans="2:16" ht="21.75" customHeight="1" thickBot="1" x14ac:dyDescent="0.2"/>
    <row r="12" spans="2:16" ht="21.75" customHeight="1" x14ac:dyDescent="0.15">
      <c r="B12" s="15" t="s">
        <v>1</v>
      </c>
      <c r="C12" s="89" t="s">
        <v>16</v>
      </c>
      <c r="D12" s="37"/>
      <c r="E12" s="37"/>
      <c r="F12" s="37"/>
      <c r="G12" s="37"/>
      <c r="H12" s="38"/>
      <c r="J12" s="90" t="s">
        <v>1</v>
      </c>
      <c r="K12" s="89" t="s">
        <v>16</v>
      </c>
      <c r="L12" s="37"/>
      <c r="M12" s="37"/>
      <c r="N12" s="37"/>
      <c r="O12" s="37"/>
      <c r="P12" s="32"/>
    </row>
    <row r="13" spans="2:16" ht="21.75" customHeight="1" x14ac:dyDescent="0.15">
      <c r="B13" s="19" t="s">
        <v>2</v>
      </c>
      <c r="C13" s="91" t="s">
        <v>21</v>
      </c>
      <c r="D13" s="39"/>
      <c r="E13" s="39"/>
      <c r="F13" s="39"/>
      <c r="G13" s="39"/>
      <c r="H13" s="40"/>
      <c r="J13" s="57" t="s">
        <v>2</v>
      </c>
      <c r="K13" s="91" t="s">
        <v>23</v>
      </c>
      <c r="L13" s="39"/>
      <c r="M13" s="39"/>
      <c r="N13" s="39"/>
      <c r="O13" s="39"/>
      <c r="P13" s="33"/>
    </row>
    <row r="14" spans="2:16" ht="21.75" customHeight="1" thickBot="1" x14ac:dyDescent="0.2">
      <c r="B14" s="23" t="s">
        <v>3</v>
      </c>
      <c r="C14" s="92" t="s">
        <v>22</v>
      </c>
      <c r="D14" s="41"/>
      <c r="E14" s="41"/>
      <c r="F14" s="41"/>
      <c r="G14" s="41"/>
      <c r="H14" s="42"/>
      <c r="J14" s="93" t="s">
        <v>3</v>
      </c>
      <c r="K14" s="92" t="s">
        <v>24</v>
      </c>
      <c r="L14" s="41"/>
      <c r="M14" s="41"/>
      <c r="N14" s="41"/>
      <c r="O14" s="41"/>
      <c r="P14" s="35"/>
    </row>
    <row r="15" spans="2:16" ht="21.75" customHeight="1" thickBot="1" x14ac:dyDescent="0.2">
      <c r="B15" s="15" t="s">
        <v>56</v>
      </c>
      <c r="C15" s="94" t="s">
        <v>82</v>
      </c>
      <c r="D15" s="95" t="s">
        <v>83</v>
      </c>
      <c r="E15" s="95" t="s">
        <v>73</v>
      </c>
      <c r="F15" s="96" t="s">
        <v>84</v>
      </c>
      <c r="G15" s="43" t="s">
        <v>9</v>
      </c>
      <c r="H15" s="44" t="s">
        <v>10</v>
      </c>
      <c r="J15" s="90" t="s">
        <v>56</v>
      </c>
      <c r="K15" s="94" t="s">
        <v>82</v>
      </c>
      <c r="L15" s="95" t="s">
        <v>83</v>
      </c>
      <c r="M15" s="95" t="s">
        <v>73</v>
      </c>
      <c r="N15" s="96" t="s">
        <v>84</v>
      </c>
      <c r="O15" s="43" t="s">
        <v>9</v>
      </c>
      <c r="P15" s="36" t="s">
        <v>10</v>
      </c>
    </row>
    <row r="16" spans="2:16" ht="21.75" customHeight="1" x14ac:dyDescent="0.15">
      <c r="B16" s="15" t="s">
        <v>4</v>
      </c>
      <c r="C16" s="176">
        <v>0.16</v>
      </c>
      <c r="D16" s="177">
        <v>9.6000000000000002E-2</v>
      </c>
      <c r="E16" s="177">
        <v>6.7000000000000004E-2</v>
      </c>
      <c r="F16" s="178">
        <v>7.0999999999999994E-2</v>
      </c>
      <c r="G16" s="75">
        <f>AVERAGE(C16:F16)</f>
        <v>9.8500000000000004E-2</v>
      </c>
      <c r="H16" s="47">
        <f>MAX(C16:F16)</f>
        <v>0.16</v>
      </c>
      <c r="J16" s="90" t="s">
        <v>4</v>
      </c>
      <c r="K16" s="176">
        <v>0.15</v>
      </c>
      <c r="L16" s="177">
        <v>1.4E-2</v>
      </c>
      <c r="M16" s="46">
        <v>0.1</v>
      </c>
      <c r="N16" s="178">
        <v>0.19</v>
      </c>
      <c r="O16" s="45">
        <f>AVERAGE(K16:N16)</f>
        <v>0.1135</v>
      </c>
      <c r="P16" s="47">
        <f>MAX(K16:N16)</f>
        <v>0.19</v>
      </c>
    </row>
    <row r="17" spans="2:16" ht="21.75" customHeight="1" x14ac:dyDescent="0.15">
      <c r="B17" s="19" t="s">
        <v>5</v>
      </c>
      <c r="C17" s="83">
        <v>0.1</v>
      </c>
      <c r="D17" s="180">
        <v>4.3999999999999997E-2</v>
      </c>
      <c r="E17" s="180">
        <v>1.9E-2</v>
      </c>
      <c r="F17" s="181">
        <v>1.7000000000000001E-2</v>
      </c>
      <c r="G17" s="48">
        <f t="shared" ref="G17:G20" si="4">AVERAGE(C17:F17)</f>
        <v>4.4999999999999998E-2</v>
      </c>
      <c r="H17" s="51">
        <f t="shared" ref="H17:H20" si="5">MAX(C17:F17)</f>
        <v>0.1</v>
      </c>
      <c r="J17" s="57" t="s">
        <v>5</v>
      </c>
      <c r="K17" s="179">
        <v>3.9E-2</v>
      </c>
      <c r="L17" s="180">
        <v>3.7000000000000002E-3</v>
      </c>
      <c r="M17" s="180">
        <v>1.4999999999999999E-2</v>
      </c>
      <c r="N17" s="181">
        <v>6.5000000000000002E-2</v>
      </c>
      <c r="O17" s="48">
        <f t="shared" ref="O17:O20" si="6">AVERAGE(K17:N17)</f>
        <v>3.0675000000000001E-2</v>
      </c>
      <c r="P17" s="51">
        <f t="shared" ref="P17:P20" si="7">MAX(K17:N17)</f>
        <v>6.5000000000000002E-2</v>
      </c>
    </row>
    <row r="18" spans="2:16" ht="21.75" customHeight="1" x14ac:dyDescent="0.15">
      <c r="B18" s="57" t="s">
        <v>6</v>
      </c>
      <c r="C18" s="179">
        <v>4.4999999999999998E-2</v>
      </c>
      <c r="D18" s="180">
        <v>3.2000000000000001E-2</v>
      </c>
      <c r="E18" s="180">
        <v>2.3E-2</v>
      </c>
      <c r="F18" s="181">
        <v>2.3E-2</v>
      </c>
      <c r="G18" s="48">
        <f t="shared" si="4"/>
        <v>3.075E-2</v>
      </c>
      <c r="H18" s="51">
        <f t="shared" si="5"/>
        <v>4.4999999999999998E-2</v>
      </c>
      <c r="J18" s="57" t="s">
        <v>6</v>
      </c>
      <c r="K18" s="179">
        <v>4.9000000000000002E-2</v>
      </c>
      <c r="L18" s="180">
        <v>5.1999999999999998E-3</v>
      </c>
      <c r="M18" s="180">
        <v>3.2000000000000001E-2</v>
      </c>
      <c r="N18" s="181">
        <v>6.4000000000000001E-2</v>
      </c>
      <c r="O18" s="48">
        <f t="shared" si="6"/>
        <v>3.755E-2</v>
      </c>
      <c r="P18" s="51">
        <f t="shared" si="7"/>
        <v>6.4000000000000001E-2</v>
      </c>
    </row>
    <row r="19" spans="2:16" ht="21.75" customHeight="1" x14ac:dyDescent="0.15">
      <c r="B19" s="57" t="s">
        <v>7</v>
      </c>
      <c r="C19" s="179">
        <v>1.4999999999999999E-2</v>
      </c>
      <c r="D19" s="180">
        <v>1.9E-2</v>
      </c>
      <c r="E19" s="180">
        <v>2.1999999999999999E-2</v>
      </c>
      <c r="F19" s="181">
        <v>2.7E-2</v>
      </c>
      <c r="G19" s="48">
        <f t="shared" si="4"/>
        <v>2.0750000000000001E-2</v>
      </c>
      <c r="H19" s="51">
        <f t="shared" si="5"/>
        <v>2.7E-2</v>
      </c>
      <c r="J19" s="57" t="s">
        <v>7</v>
      </c>
      <c r="K19" s="179">
        <v>5.8000000000000003E-2</v>
      </c>
      <c r="L19" s="180">
        <v>3.5000000000000001E-3</v>
      </c>
      <c r="M19" s="180">
        <v>4.7E-2</v>
      </c>
      <c r="N19" s="181">
        <v>5.5E-2</v>
      </c>
      <c r="O19" s="48">
        <f t="shared" si="6"/>
        <v>4.0875000000000002E-2</v>
      </c>
      <c r="P19" s="51">
        <f t="shared" si="7"/>
        <v>5.8000000000000003E-2</v>
      </c>
    </row>
    <row r="20" spans="2:16" ht="21.75" customHeight="1" thickBot="1" x14ac:dyDescent="0.2">
      <c r="B20" s="23" t="s">
        <v>8</v>
      </c>
      <c r="C20" s="186">
        <v>6.9999999999999999E-4</v>
      </c>
      <c r="D20" s="183">
        <v>1.5E-3</v>
      </c>
      <c r="E20" s="183">
        <v>3.3999999999999998E-3</v>
      </c>
      <c r="F20" s="185">
        <v>4.7000000000000002E-3</v>
      </c>
      <c r="G20" s="52">
        <f t="shared" si="4"/>
        <v>2.575E-3</v>
      </c>
      <c r="H20" s="80">
        <f t="shared" si="5"/>
        <v>4.7000000000000002E-3</v>
      </c>
      <c r="J20" s="93" t="s">
        <v>8</v>
      </c>
      <c r="K20" s="186">
        <v>1.2E-2</v>
      </c>
      <c r="L20" s="183">
        <v>1.9E-3</v>
      </c>
      <c r="M20" s="183">
        <v>1.4999999999999999E-2</v>
      </c>
      <c r="N20" s="185">
        <v>7.4999999999999997E-3</v>
      </c>
      <c r="O20" s="53">
        <f t="shared" si="6"/>
        <v>9.1000000000000004E-3</v>
      </c>
      <c r="P20" s="54">
        <f t="shared" si="7"/>
        <v>1.4999999999999999E-2</v>
      </c>
    </row>
    <row r="21" spans="2:16" ht="21.75" customHeight="1" thickBot="1" x14ac:dyDescent="0.2"/>
    <row r="22" spans="2:16" ht="21.75" customHeight="1" x14ac:dyDescent="0.15">
      <c r="B22" s="15" t="s">
        <v>1</v>
      </c>
      <c r="C22" s="89" t="s">
        <v>16</v>
      </c>
      <c r="D22" s="37"/>
      <c r="E22" s="37"/>
      <c r="F22" s="37"/>
      <c r="G22" s="37"/>
      <c r="H22" s="38"/>
      <c r="J22" s="90" t="s">
        <v>1</v>
      </c>
      <c r="K22" s="89" t="s">
        <v>16</v>
      </c>
      <c r="L22" s="37"/>
      <c r="M22" s="37"/>
      <c r="N22" s="37"/>
      <c r="O22" s="37"/>
      <c r="P22" s="32"/>
    </row>
    <row r="23" spans="2:16" ht="21.75" customHeight="1" x14ac:dyDescent="0.15">
      <c r="B23" s="19" t="s">
        <v>2</v>
      </c>
      <c r="C23" s="91" t="s">
        <v>25</v>
      </c>
      <c r="D23" s="39"/>
      <c r="E23" s="39"/>
      <c r="F23" s="39"/>
      <c r="G23" s="39"/>
      <c r="H23" s="40"/>
      <c r="J23" s="57" t="s">
        <v>2</v>
      </c>
      <c r="K23" s="91" t="s">
        <v>26</v>
      </c>
      <c r="L23" s="39"/>
      <c r="M23" s="39"/>
      <c r="N23" s="39"/>
      <c r="O23" s="39"/>
      <c r="P23" s="33"/>
    </row>
    <row r="24" spans="2:16" ht="21.75" customHeight="1" thickBot="1" x14ac:dyDescent="0.2">
      <c r="B24" s="23" t="s">
        <v>3</v>
      </c>
      <c r="C24" s="92" t="s">
        <v>64</v>
      </c>
      <c r="D24" s="41"/>
      <c r="E24" s="41"/>
      <c r="F24" s="41"/>
      <c r="G24" s="41"/>
      <c r="H24" s="42"/>
      <c r="J24" s="93" t="s">
        <v>3</v>
      </c>
      <c r="K24" s="92" t="s">
        <v>27</v>
      </c>
      <c r="L24" s="41"/>
      <c r="M24" s="41"/>
      <c r="N24" s="41"/>
      <c r="O24" s="41"/>
      <c r="P24" s="35"/>
    </row>
    <row r="25" spans="2:16" ht="21.75" customHeight="1" thickBot="1" x14ac:dyDescent="0.2">
      <c r="B25" s="15" t="s">
        <v>56</v>
      </c>
      <c r="C25" s="94" t="s">
        <v>67</v>
      </c>
      <c r="D25" s="95" t="s">
        <v>85</v>
      </c>
      <c r="E25" s="95" t="s">
        <v>86</v>
      </c>
      <c r="F25" s="96" t="s">
        <v>87</v>
      </c>
      <c r="G25" s="43" t="s">
        <v>9</v>
      </c>
      <c r="H25" s="44" t="s">
        <v>10</v>
      </c>
      <c r="J25" s="90" t="s">
        <v>56</v>
      </c>
      <c r="K25" s="94" t="s">
        <v>88</v>
      </c>
      <c r="L25" s="95" t="s">
        <v>85</v>
      </c>
      <c r="M25" s="95" t="s">
        <v>86</v>
      </c>
      <c r="N25" s="96" t="s">
        <v>89</v>
      </c>
      <c r="O25" s="43" t="s">
        <v>9</v>
      </c>
      <c r="P25" s="36" t="s">
        <v>10</v>
      </c>
    </row>
    <row r="26" spans="2:16" ht="21.75" customHeight="1" x14ac:dyDescent="0.15">
      <c r="B26" s="15" t="s">
        <v>4</v>
      </c>
      <c r="C26" s="176">
        <v>8.8999999999999996E-2</v>
      </c>
      <c r="D26" s="177">
        <v>7.0999999999999994E-2</v>
      </c>
      <c r="E26" s="177">
        <v>8.5000000000000006E-2</v>
      </c>
      <c r="F26" s="178">
        <v>6.2E-2</v>
      </c>
      <c r="G26" s="75">
        <f>AVERAGE(C26:F26)</f>
        <v>7.6749999999999999E-2</v>
      </c>
      <c r="H26" s="77">
        <f>MAX(C26:F26)</f>
        <v>8.8999999999999996E-2</v>
      </c>
      <c r="J26" s="90" t="s">
        <v>4</v>
      </c>
      <c r="K26" s="176">
        <v>0.11</v>
      </c>
      <c r="L26" s="177">
        <v>8.5999999999999993E-2</v>
      </c>
      <c r="M26" s="177">
        <v>0.11</v>
      </c>
      <c r="N26" s="178">
        <v>0.14000000000000001</v>
      </c>
      <c r="O26" s="75">
        <f>AVERAGE(K26:N26)</f>
        <v>0.1115</v>
      </c>
      <c r="P26" s="47">
        <f>MAX(K26:N26)</f>
        <v>0.14000000000000001</v>
      </c>
    </row>
    <row r="27" spans="2:16" ht="21.75" customHeight="1" x14ac:dyDescent="0.15">
      <c r="B27" s="19" t="s">
        <v>5</v>
      </c>
      <c r="C27" s="179">
        <v>3.5000000000000003E-2</v>
      </c>
      <c r="D27" s="180">
        <v>3.5000000000000003E-2</v>
      </c>
      <c r="E27" s="180">
        <v>1.4E-2</v>
      </c>
      <c r="F27" s="181">
        <v>1.2E-2</v>
      </c>
      <c r="G27" s="48">
        <f t="shared" ref="G27:G30" si="8">AVERAGE(C27:F27)</f>
        <v>2.4E-2</v>
      </c>
      <c r="H27" s="51">
        <f t="shared" ref="H27:H30" si="9">MAX(C27:F27)</f>
        <v>3.5000000000000003E-2</v>
      </c>
      <c r="J27" s="57" t="s">
        <v>5</v>
      </c>
      <c r="K27" s="49">
        <v>0.05</v>
      </c>
      <c r="L27" s="49">
        <v>0.06</v>
      </c>
      <c r="M27" s="180">
        <v>7.0999999999999994E-2</v>
      </c>
      <c r="N27" s="181">
        <v>4.4999999999999998E-2</v>
      </c>
      <c r="O27" s="48">
        <f t="shared" ref="O27:O30" si="10">AVERAGE(K27:N27)</f>
        <v>5.6499999999999995E-2</v>
      </c>
      <c r="P27" s="51">
        <f t="shared" ref="P27:P30" si="11">MAX(K27:N27)</f>
        <v>7.0999999999999994E-2</v>
      </c>
    </row>
    <row r="28" spans="2:16" ht="21.75" customHeight="1" x14ac:dyDescent="0.15">
      <c r="B28" s="57" t="s">
        <v>6</v>
      </c>
      <c r="C28" s="179">
        <v>3.2000000000000001E-2</v>
      </c>
      <c r="D28" s="180">
        <v>2.5000000000000001E-2</v>
      </c>
      <c r="E28" s="180">
        <v>2.9000000000000001E-2</v>
      </c>
      <c r="F28" s="181">
        <v>1.9E-2</v>
      </c>
      <c r="G28" s="48">
        <f t="shared" si="8"/>
        <v>2.6250000000000002E-2</v>
      </c>
      <c r="H28" s="51">
        <f t="shared" si="9"/>
        <v>3.2000000000000001E-2</v>
      </c>
      <c r="J28" s="57" t="s">
        <v>6</v>
      </c>
      <c r="K28" s="179">
        <v>3.7999999999999999E-2</v>
      </c>
      <c r="L28" s="180">
        <v>2.1000000000000001E-2</v>
      </c>
      <c r="M28" s="180">
        <v>3.3000000000000002E-2</v>
      </c>
      <c r="N28" s="181">
        <v>4.9000000000000002E-2</v>
      </c>
      <c r="O28" s="48">
        <f t="shared" si="10"/>
        <v>3.5250000000000004E-2</v>
      </c>
      <c r="P28" s="51">
        <f t="shared" si="11"/>
        <v>4.9000000000000002E-2</v>
      </c>
    </row>
    <row r="29" spans="2:16" ht="21.75" customHeight="1" x14ac:dyDescent="0.15">
      <c r="B29" s="57" t="s">
        <v>7</v>
      </c>
      <c r="C29" s="49">
        <v>0.02</v>
      </c>
      <c r="D29" s="180">
        <v>1.0999999999999999E-2</v>
      </c>
      <c r="E29" s="180">
        <v>3.5000000000000003E-2</v>
      </c>
      <c r="F29" s="181">
        <v>2.5000000000000001E-2</v>
      </c>
      <c r="G29" s="48">
        <f t="shared" si="8"/>
        <v>2.2749999999999999E-2</v>
      </c>
      <c r="H29" s="51">
        <f t="shared" si="9"/>
        <v>3.5000000000000003E-2</v>
      </c>
      <c r="J29" s="57" t="s">
        <v>7</v>
      </c>
      <c r="K29" s="179">
        <v>2.1000000000000001E-2</v>
      </c>
      <c r="L29" s="50">
        <v>5.0000000000000001E-3</v>
      </c>
      <c r="M29" s="180">
        <v>8.3999999999999995E-3</v>
      </c>
      <c r="N29" s="181">
        <v>4.5999999999999999E-2</v>
      </c>
      <c r="O29" s="48">
        <f t="shared" si="10"/>
        <v>2.01E-2</v>
      </c>
      <c r="P29" s="51">
        <f t="shared" si="11"/>
        <v>4.5999999999999999E-2</v>
      </c>
    </row>
    <row r="30" spans="2:16" ht="21.75" customHeight="1" thickBot="1" x14ac:dyDescent="0.2">
      <c r="B30" s="23" t="s">
        <v>8</v>
      </c>
      <c r="C30" s="186">
        <v>2.0999999999999999E-3</v>
      </c>
      <c r="D30" s="183">
        <v>8.0000000000000004E-4</v>
      </c>
      <c r="E30" s="183">
        <v>7.6E-3</v>
      </c>
      <c r="F30" s="185">
        <v>6.1000000000000004E-3</v>
      </c>
      <c r="G30" s="52">
        <f t="shared" si="8"/>
        <v>4.15E-3</v>
      </c>
      <c r="H30" s="80">
        <f t="shared" si="9"/>
        <v>7.6E-3</v>
      </c>
      <c r="J30" s="93" t="s">
        <v>8</v>
      </c>
      <c r="K30" s="186">
        <v>1.6000000000000001E-3</v>
      </c>
      <c r="L30" s="79" t="s">
        <v>58</v>
      </c>
      <c r="M30" s="183">
        <v>2.0000000000000001E-4</v>
      </c>
      <c r="N30" s="185">
        <v>7.9000000000000008E-3</v>
      </c>
      <c r="O30" s="52">
        <v>2.5000000000000001E-3</v>
      </c>
      <c r="P30" s="80">
        <f t="shared" si="11"/>
        <v>7.9000000000000008E-3</v>
      </c>
    </row>
    <row r="31" spans="2:16" ht="21.75" customHeight="1" thickBot="1" x14ac:dyDescent="0.2"/>
    <row r="32" spans="2:16" ht="21.75" customHeight="1" x14ac:dyDescent="0.15">
      <c r="B32" s="15" t="s">
        <v>1</v>
      </c>
      <c r="C32" s="89" t="s">
        <v>16</v>
      </c>
      <c r="D32" s="37"/>
      <c r="E32" s="37"/>
      <c r="F32" s="37"/>
      <c r="G32" s="37"/>
      <c r="H32" s="38"/>
      <c r="J32" s="90" t="s">
        <v>1</v>
      </c>
      <c r="K32" s="89" t="s">
        <v>16</v>
      </c>
      <c r="L32" s="37"/>
      <c r="M32" s="37"/>
      <c r="N32" s="37"/>
      <c r="O32" s="37"/>
      <c r="P32" s="32"/>
    </row>
    <row r="33" spans="2:16" ht="21.75" customHeight="1" x14ac:dyDescent="0.15">
      <c r="B33" s="19" t="s">
        <v>2</v>
      </c>
      <c r="C33" s="91" t="s">
        <v>28</v>
      </c>
      <c r="D33" s="39"/>
      <c r="E33" s="39"/>
      <c r="F33" s="39"/>
      <c r="G33" s="39"/>
      <c r="H33" s="40"/>
      <c r="J33" s="57" t="s">
        <v>2</v>
      </c>
      <c r="K33" s="91" t="s">
        <v>30</v>
      </c>
      <c r="L33" s="39"/>
      <c r="M33" s="39"/>
      <c r="N33" s="39"/>
      <c r="O33" s="39"/>
      <c r="P33" s="33"/>
    </row>
    <row r="34" spans="2:16" ht="21.75" customHeight="1" thickBot="1" x14ac:dyDescent="0.2">
      <c r="B34" s="23" t="s">
        <v>3</v>
      </c>
      <c r="C34" s="92" t="s">
        <v>29</v>
      </c>
      <c r="D34" s="41"/>
      <c r="E34" s="41"/>
      <c r="F34" s="41"/>
      <c r="G34" s="41"/>
      <c r="H34" s="42"/>
      <c r="J34" s="93" t="s">
        <v>3</v>
      </c>
      <c r="K34" s="92" t="s">
        <v>63</v>
      </c>
      <c r="L34" s="41"/>
      <c r="M34" s="41"/>
      <c r="N34" s="41"/>
      <c r="O34" s="41"/>
      <c r="P34" s="35"/>
    </row>
    <row r="35" spans="2:16" ht="21.75" customHeight="1" thickBot="1" x14ac:dyDescent="0.2">
      <c r="B35" s="15" t="s">
        <v>56</v>
      </c>
      <c r="C35" s="94" t="s">
        <v>88</v>
      </c>
      <c r="D35" s="95" t="s">
        <v>85</v>
      </c>
      <c r="E35" s="95" t="s">
        <v>86</v>
      </c>
      <c r="F35" s="96" t="s">
        <v>89</v>
      </c>
      <c r="G35" s="43" t="s">
        <v>9</v>
      </c>
      <c r="H35" s="44" t="s">
        <v>10</v>
      </c>
      <c r="J35" s="90" t="s">
        <v>56</v>
      </c>
      <c r="K35" s="187" t="s">
        <v>88</v>
      </c>
      <c r="L35" s="188" t="s">
        <v>85</v>
      </c>
      <c r="M35" s="188" t="s">
        <v>86</v>
      </c>
      <c r="N35" s="189" t="s">
        <v>89</v>
      </c>
      <c r="O35" s="43" t="s">
        <v>9</v>
      </c>
      <c r="P35" s="36" t="s">
        <v>10</v>
      </c>
    </row>
    <row r="36" spans="2:16" ht="21.75" customHeight="1" x14ac:dyDescent="0.15">
      <c r="B36" s="15" t="s">
        <v>4</v>
      </c>
      <c r="C36" s="176">
        <v>6.0999999999999999E-2</v>
      </c>
      <c r="D36" s="177">
        <v>6.0999999999999999E-2</v>
      </c>
      <c r="E36" s="177">
        <v>5.0999999999999997E-2</v>
      </c>
      <c r="F36" s="178">
        <v>3.4000000000000002E-2</v>
      </c>
      <c r="G36" s="75">
        <f>AVERAGE(C36:F36)</f>
        <v>5.1749999999999997E-2</v>
      </c>
      <c r="H36" s="77">
        <f>MAX(C36:F36)</f>
        <v>6.0999999999999999E-2</v>
      </c>
      <c r="J36" s="90" t="s">
        <v>4</v>
      </c>
      <c r="K36" s="176">
        <v>9.5000000000000001E-2</v>
      </c>
      <c r="L36" s="76">
        <v>0.08</v>
      </c>
      <c r="M36" s="177">
        <v>6.7000000000000004E-2</v>
      </c>
      <c r="N36" s="178">
        <v>6.0999999999999999E-2</v>
      </c>
      <c r="O36" s="75">
        <f>AVERAGE(K36:N36)</f>
        <v>7.5749999999999998E-2</v>
      </c>
      <c r="P36" s="47">
        <f>MAX(K36:N36)</f>
        <v>9.5000000000000001E-2</v>
      </c>
    </row>
    <row r="37" spans="2:16" ht="21.75" customHeight="1" x14ac:dyDescent="0.15">
      <c r="B37" s="19" t="s">
        <v>5</v>
      </c>
      <c r="C37" s="179">
        <v>4.3999999999999997E-2</v>
      </c>
      <c r="D37" s="180">
        <v>4.2000000000000003E-2</v>
      </c>
      <c r="E37" s="180">
        <v>3.3000000000000002E-2</v>
      </c>
      <c r="F37" s="181">
        <v>1.7000000000000001E-2</v>
      </c>
      <c r="G37" s="48">
        <f t="shared" ref="G37:G40" si="12">AVERAGE(C37:F37)</f>
        <v>3.4000000000000002E-2</v>
      </c>
      <c r="H37" s="51">
        <f t="shared" ref="H37:H40" si="13">MAX(C37:F37)</f>
        <v>4.3999999999999997E-2</v>
      </c>
      <c r="J37" s="57" t="s">
        <v>5</v>
      </c>
      <c r="K37" s="179">
        <v>6.3E-2</v>
      </c>
      <c r="L37" s="49">
        <v>0.06</v>
      </c>
      <c r="M37" s="180">
        <v>3.9E-2</v>
      </c>
      <c r="N37" s="181">
        <v>1.9E-2</v>
      </c>
      <c r="O37" s="48">
        <f t="shared" ref="O37:O40" si="14">AVERAGE(K37:N37)</f>
        <v>4.5249999999999999E-2</v>
      </c>
      <c r="P37" s="51">
        <f t="shared" ref="P37:P40" si="15">MAX(K37:N37)</f>
        <v>6.3E-2</v>
      </c>
    </row>
    <row r="38" spans="2:16" ht="21.75" customHeight="1" x14ac:dyDescent="0.15">
      <c r="B38" s="57" t="s">
        <v>6</v>
      </c>
      <c r="C38" s="179">
        <v>1.4999999999999999E-2</v>
      </c>
      <c r="D38" s="180">
        <v>1.6E-2</v>
      </c>
      <c r="E38" s="180">
        <v>1.4999999999999999E-2</v>
      </c>
      <c r="F38" s="181">
        <v>1.2E-2</v>
      </c>
      <c r="G38" s="48">
        <f t="shared" si="12"/>
        <v>1.4499999999999999E-2</v>
      </c>
      <c r="H38" s="51">
        <f t="shared" si="13"/>
        <v>1.6E-2</v>
      </c>
      <c r="J38" s="57" t="s">
        <v>6</v>
      </c>
      <c r="K38" s="179">
        <v>2.5999999999999999E-2</v>
      </c>
      <c r="L38" s="180">
        <v>1.7999999999999999E-2</v>
      </c>
      <c r="M38" s="180">
        <v>2.1999999999999999E-2</v>
      </c>
      <c r="N38" s="181">
        <v>2.5999999999999999E-2</v>
      </c>
      <c r="O38" s="48">
        <f t="shared" si="14"/>
        <v>2.3E-2</v>
      </c>
      <c r="P38" s="51">
        <f t="shared" si="15"/>
        <v>2.5999999999999999E-2</v>
      </c>
    </row>
    <row r="39" spans="2:16" ht="21.75" customHeight="1" x14ac:dyDescent="0.15">
      <c r="B39" s="57" t="s">
        <v>7</v>
      </c>
      <c r="C39" s="179">
        <v>2.5999999999999999E-3</v>
      </c>
      <c r="D39" s="180">
        <v>3.8999999999999998E-3</v>
      </c>
      <c r="E39" s="180">
        <v>3.0999999999999999E-3</v>
      </c>
      <c r="F39" s="181">
        <v>5.4000000000000003E-3</v>
      </c>
      <c r="G39" s="78">
        <f t="shared" si="12"/>
        <v>3.7499999999999999E-3</v>
      </c>
      <c r="H39" s="56">
        <f t="shared" si="13"/>
        <v>5.4000000000000003E-3</v>
      </c>
      <c r="J39" s="57" t="s">
        <v>7</v>
      </c>
      <c r="K39" s="50">
        <v>6.0000000000000001E-3</v>
      </c>
      <c r="L39" s="180">
        <v>2.7000000000000001E-3</v>
      </c>
      <c r="M39" s="180">
        <v>6.4999999999999997E-3</v>
      </c>
      <c r="N39" s="181">
        <v>1.4999999999999999E-2</v>
      </c>
      <c r="O39" s="78">
        <f t="shared" si="14"/>
        <v>7.5499999999999994E-3</v>
      </c>
      <c r="P39" s="151">
        <f t="shared" si="15"/>
        <v>1.4999999999999999E-2</v>
      </c>
    </row>
    <row r="40" spans="2:16" ht="21.75" customHeight="1" thickBot="1" x14ac:dyDescent="0.2">
      <c r="B40" s="23" t="s">
        <v>8</v>
      </c>
      <c r="C40" s="148" t="s">
        <v>58</v>
      </c>
      <c r="D40" s="147" t="s">
        <v>58</v>
      </c>
      <c r="E40" s="147" t="s">
        <v>58</v>
      </c>
      <c r="F40" s="185">
        <v>2.9999999999999997E-4</v>
      </c>
      <c r="G40" s="52">
        <v>2.0000000000000001E-4</v>
      </c>
      <c r="H40" s="80">
        <f t="shared" si="13"/>
        <v>2.9999999999999997E-4</v>
      </c>
      <c r="J40" s="93" t="s">
        <v>8</v>
      </c>
      <c r="K40" s="149" t="s">
        <v>58</v>
      </c>
      <c r="L40" s="150" t="s">
        <v>58</v>
      </c>
      <c r="M40" s="184">
        <v>2.0000000000000001E-4</v>
      </c>
      <c r="N40" s="185">
        <v>1.6999999999999999E-3</v>
      </c>
      <c r="O40" s="52">
        <v>5.0000000000000001E-4</v>
      </c>
      <c r="P40" s="80">
        <f t="shared" si="15"/>
        <v>1.6999999999999999E-3</v>
      </c>
    </row>
    <row r="41" spans="2:16" ht="21.75" customHeight="1" thickBot="1" x14ac:dyDescent="0.2"/>
    <row r="42" spans="2:16" ht="21.75" customHeight="1" x14ac:dyDescent="0.15">
      <c r="B42" s="15" t="s">
        <v>1</v>
      </c>
      <c r="C42" s="89" t="s">
        <v>16</v>
      </c>
      <c r="D42" s="37"/>
      <c r="E42" s="37"/>
      <c r="F42" s="37"/>
      <c r="G42" s="37"/>
      <c r="H42" s="38"/>
      <c r="J42" s="90" t="s">
        <v>1</v>
      </c>
      <c r="K42" s="89" t="s">
        <v>16</v>
      </c>
      <c r="L42" s="37"/>
      <c r="M42" s="37"/>
      <c r="N42" s="37"/>
      <c r="O42" s="37"/>
      <c r="P42" s="32"/>
    </row>
    <row r="43" spans="2:16" ht="21.75" customHeight="1" x14ac:dyDescent="0.15">
      <c r="B43" s="19" t="s">
        <v>2</v>
      </c>
      <c r="C43" s="91" t="s">
        <v>31</v>
      </c>
      <c r="D43" s="39"/>
      <c r="E43" s="39"/>
      <c r="F43" s="39"/>
      <c r="G43" s="39"/>
      <c r="H43" s="40"/>
      <c r="J43" s="57" t="s">
        <v>2</v>
      </c>
      <c r="K43" s="91" t="s">
        <v>33</v>
      </c>
      <c r="L43" s="39"/>
      <c r="M43" s="39"/>
      <c r="N43" s="39"/>
      <c r="O43" s="39"/>
      <c r="P43" s="33"/>
    </row>
    <row r="44" spans="2:16" ht="21.75" customHeight="1" thickBot="1" x14ac:dyDescent="0.2">
      <c r="B44" s="23" t="s">
        <v>3</v>
      </c>
      <c r="C44" s="92" t="s">
        <v>32</v>
      </c>
      <c r="D44" s="41"/>
      <c r="E44" s="41"/>
      <c r="F44" s="41"/>
      <c r="G44" s="41"/>
      <c r="H44" s="42"/>
      <c r="J44" s="93" t="s">
        <v>3</v>
      </c>
      <c r="K44" s="92" t="s">
        <v>34</v>
      </c>
      <c r="L44" s="41"/>
      <c r="M44" s="41"/>
      <c r="N44" s="41"/>
      <c r="O44" s="41"/>
      <c r="P44" s="35"/>
    </row>
    <row r="45" spans="2:16" ht="21.75" customHeight="1" thickBot="1" x14ac:dyDescent="0.2">
      <c r="B45" s="15" t="s">
        <v>56</v>
      </c>
      <c r="C45" s="94" t="s">
        <v>88</v>
      </c>
      <c r="D45" s="95" t="s">
        <v>85</v>
      </c>
      <c r="E45" s="95" t="s">
        <v>86</v>
      </c>
      <c r="F45" s="96" t="s">
        <v>89</v>
      </c>
      <c r="G45" s="43" t="s">
        <v>9</v>
      </c>
      <c r="H45" s="44" t="s">
        <v>10</v>
      </c>
      <c r="J45" s="90" t="s">
        <v>56</v>
      </c>
      <c r="K45" s="94" t="s">
        <v>90</v>
      </c>
      <c r="L45" s="95" t="s">
        <v>85</v>
      </c>
      <c r="M45" s="95" t="s">
        <v>91</v>
      </c>
      <c r="N45" s="96" t="s">
        <v>84</v>
      </c>
      <c r="O45" s="43" t="s">
        <v>9</v>
      </c>
      <c r="P45" s="36" t="s">
        <v>10</v>
      </c>
    </row>
    <row r="46" spans="2:16" ht="21.75" customHeight="1" x14ac:dyDescent="0.15">
      <c r="B46" s="15" t="s">
        <v>4</v>
      </c>
      <c r="C46" s="176">
        <v>0.12</v>
      </c>
      <c r="D46" s="46">
        <v>0.1</v>
      </c>
      <c r="E46" s="177">
        <v>0.11</v>
      </c>
      <c r="F46" s="46">
        <v>0.1</v>
      </c>
      <c r="G46" s="75">
        <f>AVERAGE(C46:F46)</f>
        <v>0.10750000000000001</v>
      </c>
      <c r="H46" s="47">
        <f>MAX(C46:F46)</f>
        <v>0.12</v>
      </c>
      <c r="J46" s="90" t="s">
        <v>4</v>
      </c>
      <c r="K46" s="176">
        <v>0.11</v>
      </c>
      <c r="L46" s="177">
        <v>0.18</v>
      </c>
      <c r="M46" s="177">
        <v>0.16</v>
      </c>
      <c r="N46" s="178">
        <v>0.17</v>
      </c>
      <c r="O46" s="45">
        <f>AVERAGE(K46:N46)</f>
        <v>0.155</v>
      </c>
      <c r="P46" s="47">
        <f>MAX(K46:N46)</f>
        <v>0.18</v>
      </c>
    </row>
    <row r="47" spans="2:16" ht="21.75" customHeight="1" x14ac:dyDescent="0.15">
      <c r="B47" s="19" t="s">
        <v>5</v>
      </c>
      <c r="C47" s="179">
        <v>9.6000000000000002E-2</v>
      </c>
      <c r="D47" s="180">
        <v>8.2000000000000003E-2</v>
      </c>
      <c r="E47" s="180">
        <v>7.9000000000000001E-2</v>
      </c>
      <c r="F47" s="181">
        <v>7.3999999999999996E-2</v>
      </c>
      <c r="G47" s="48">
        <f t="shared" ref="G47:G50" si="16">AVERAGE(C47:F47)</f>
        <v>8.2750000000000004E-2</v>
      </c>
      <c r="H47" s="82">
        <f t="shared" ref="H47:H50" si="17">MAX(C47:F47)</f>
        <v>9.6000000000000002E-2</v>
      </c>
      <c r="J47" s="57" t="s">
        <v>5</v>
      </c>
      <c r="K47" s="179">
        <v>9.1999999999999998E-2</v>
      </c>
      <c r="L47" s="180">
        <v>0.17</v>
      </c>
      <c r="M47" s="180">
        <v>0.11</v>
      </c>
      <c r="N47" s="181">
        <v>4.9000000000000002E-2</v>
      </c>
      <c r="O47" s="81">
        <f t="shared" ref="O47:O50" si="18">AVERAGE(K47:N47)</f>
        <v>0.10525</v>
      </c>
      <c r="P47" s="82">
        <f t="shared" ref="P47:P50" si="19">MAX(K47:N47)</f>
        <v>0.17</v>
      </c>
    </row>
    <row r="48" spans="2:16" ht="21.75" customHeight="1" x14ac:dyDescent="0.15">
      <c r="B48" s="57" t="s">
        <v>6</v>
      </c>
      <c r="C48" s="179">
        <v>2.1999999999999999E-2</v>
      </c>
      <c r="D48" s="180">
        <v>1.7999999999999999E-2</v>
      </c>
      <c r="E48" s="180">
        <v>2.7E-2</v>
      </c>
      <c r="F48" s="181">
        <v>2.7E-2</v>
      </c>
      <c r="G48" s="48">
        <f t="shared" si="16"/>
        <v>2.3499999999999997E-2</v>
      </c>
      <c r="H48" s="51">
        <f t="shared" si="17"/>
        <v>2.7E-2</v>
      </c>
      <c r="J48" s="57" t="s">
        <v>6</v>
      </c>
      <c r="K48" s="49">
        <v>0.02</v>
      </c>
      <c r="L48" s="180">
        <v>1.4999999999999999E-2</v>
      </c>
      <c r="M48" s="180">
        <v>4.2000000000000003E-2</v>
      </c>
      <c r="N48" s="181">
        <v>5.8000000000000003E-2</v>
      </c>
      <c r="O48" s="48">
        <f t="shared" si="18"/>
        <v>3.3750000000000002E-2</v>
      </c>
      <c r="P48" s="51">
        <f t="shared" si="19"/>
        <v>5.8000000000000003E-2</v>
      </c>
    </row>
    <row r="49" spans="2:16" ht="21.75" customHeight="1" x14ac:dyDescent="0.15">
      <c r="B49" s="57" t="s">
        <v>7</v>
      </c>
      <c r="C49" s="179">
        <v>2.8999999999999998E-3</v>
      </c>
      <c r="D49" s="50">
        <v>2E-3</v>
      </c>
      <c r="E49" s="180">
        <v>4.3E-3</v>
      </c>
      <c r="F49" s="181">
        <v>5.8999999999999999E-3</v>
      </c>
      <c r="G49" s="78">
        <f t="shared" si="16"/>
        <v>3.7749999999999997E-3</v>
      </c>
      <c r="H49" s="56">
        <f t="shared" si="17"/>
        <v>5.8999999999999999E-3</v>
      </c>
      <c r="J49" s="57" t="s">
        <v>7</v>
      </c>
      <c r="K49" s="179">
        <v>2.0999999999999999E-3</v>
      </c>
      <c r="L49" s="180">
        <v>6.9999999999999999E-4</v>
      </c>
      <c r="M49" s="180">
        <v>8.3999999999999995E-3</v>
      </c>
      <c r="N49" s="181">
        <v>5.6000000000000001E-2</v>
      </c>
      <c r="O49" s="78">
        <f t="shared" si="18"/>
        <v>1.6799999999999999E-2</v>
      </c>
      <c r="P49" s="56">
        <f t="shared" si="19"/>
        <v>5.6000000000000001E-2</v>
      </c>
    </row>
    <row r="50" spans="2:16" ht="21.75" customHeight="1" thickBot="1" x14ac:dyDescent="0.2">
      <c r="B50" s="23" t="s">
        <v>8</v>
      </c>
      <c r="C50" s="97" t="s">
        <v>58</v>
      </c>
      <c r="D50" s="79" t="s">
        <v>58</v>
      </c>
      <c r="E50" s="79" t="s">
        <v>58</v>
      </c>
      <c r="F50" s="183">
        <v>2.0000000000000001E-4</v>
      </c>
      <c r="G50" s="52">
        <v>1E-4</v>
      </c>
      <c r="H50" s="80">
        <f t="shared" si="17"/>
        <v>2.0000000000000001E-4</v>
      </c>
      <c r="J50" s="93" t="s">
        <v>8</v>
      </c>
      <c r="K50" s="149" t="s">
        <v>58</v>
      </c>
      <c r="L50" s="150" t="s">
        <v>58</v>
      </c>
      <c r="M50" s="184">
        <v>2.0000000000000001E-4</v>
      </c>
      <c r="N50" s="190">
        <v>8.6E-3</v>
      </c>
      <c r="O50" s="52">
        <v>2.3E-3</v>
      </c>
      <c r="P50" s="80">
        <f t="shared" si="19"/>
        <v>8.6E-3</v>
      </c>
    </row>
    <row r="51" spans="2:16" ht="21.75" customHeight="1" thickBot="1" x14ac:dyDescent="0.2"/>
    <row r="52" spans="2:16" ht="21.75" customHeight="1" x14ac:dyDescent="0.15">
      <c r="B52" s="15" t="s">
        <v>1</v>
      </c>
      <c r="C52" s="89" t="s">
        <v>16</v>
      </c>
      <c r="D52" s="37"/>
      <c r="E52" s="37"/>
      <c r="F52" s="37"/>
      <c r="G52" s="37"/>
      <c r="H52" s="38"/>
      <c r="J52" s="90" t="s">
        <v>1</v>
      </c>
      <c r="K52" s="89" t="s">
        <v>16</v>
      </c>
      <c r="L52" s="37"/>
      <c r="M52" s="37"/>
      <c r="N52" s="37"/>
      <c r="O52" s="37"/>
      <c r="P52" s="32"/>
    </row>
    <row r="53" spans="2:16" ht="21.75" customHeight="1" x14ac:dyDescent="0.15">
      <c r="B53" s="19" t="s">
        <v>2</v>
      </c>
      <c r="C53" s="91" t="s">
        <v>35</v>
      </c>
      <c r="D53" s="39"/>
      <c r="E53" s="39"/>
      <c r="F53" s="39"/>
      <c r="G53" s="39"/>
      <c r="H53" s="40"/>
      <c r="J53" s="57" t="s">
        <v>2</v>
      </c>
      <c r="K53" s="91" t="s">
        <v>37</v>
      </c>
      <c r="L53" s="39"/>
      <c r="M53" s="39"/>
      <c r="N53" s="39"/>
      <c r="O53" s="39"/>
      <c r="P53" s="33"/>
    </row>
    <row r="54" spans="2:16" ht="21.75" customHeight="1" thickBot="1" x14ac:dyDescent="0.2">
      <c r="B54" s="23" t="s">
        <v>3</v>
      </c>
      <c r="C54" s="92" t="s">
        <v>36</v>
      </c>
      <c r="D54" s="41"/>
      <c r="E54" s="41"/>
      <c r="F54" s="41"/>
      <c r="G54" s="41"/>
      <c r="H54" s="42"/>
      <c r="J54" s="93" t="s">
        <v>3</v>
      </c>
      <c r="K54" s="92" t="s">
        <v>38</v>
      </c>
      <c r="L54" s="41"/>
      <c r="M54" s="41"/>
      <c r="N54" s="41"/>
      <c r="O54" s="41"/>
      <c r="P54" s="35"/>
    </row>
    <row r="55" spans="2:16" ht="21.75" customHeight="1" thickBot="1" x14ac:dyDescent="0.2">
      <c r="B55" s="15" t="s">
        <v>56</v>
      </c>
      <c r="C55" s="94" t="s">
        <v>92</v>
      </c>
      <c r="D55" s="95" t="s">
        <v>69</v>
      </c>
      <c r="E55" s="95" t="s">
        <v>93</v>
      </c>
      <c r="F55" s="96" t="s">
        <v>94</v>
      </c>
      <c r="G55" s="43" t="s">
        <v>9</v>
      </c>
      <c r="H55" s="44" t="s">
        <v>10</v>
      </c>
      <c r="J55" s="90" t="s">
        <v>56</v>
      </c>
      <c r="K55" s="94" t="s">
        <v>92</v>
      </c>
      <c r="L55" s="95" t="s">
        <v>69</v>
      </c>
      <c r="M55" s="95" t="s">
        <v>93</v>
      </c>
      <c r="N55" s="96" t="s">
        <v>94</v>
      </c>
      <c r="O55" s="43" t="s">
        <v>9</v>
      </c>
      <c r="P55" s="36" t="s">
        <v>10</v>
      </c>
    </row>
    <row r="56" spans="2:16" ht="21.75" customHeight="1" x14ac:dyDescent="0.15">
      <c r="B56" s="15" t="s">
        <v>4</v>
      </c>
      <c r="C56" s="176">
        <v>7.3999999999999996E-2</v>
      </c>
      <c r="D56" s="177">
        <v>9.9000000000000005E-2</v>
      </c>
      <c r="E56" s="177">
        <v>6.2E-2</v>
      </c>
      <c r="F56" s="178">
        <v>6.2E-2</v>
      </c>
      <c r="G56" s="75">
        <f>AVERAGE(C56:F56)</f>
        <v>7.4249999999999997E-2</v>
      </c>
      <c r="H56" s="77">
        <f>MAX(C56:F56)</f>
        <v>9.9000000000000005E-2</v>
      </c>
      <c r="J56" s="90" t="s">
        <v>4</v>
      </c>
      <c r="K56" s="176">
        <v>9.4E-2</v>
      </c>
      <c r="L56" s="177">
        <v>0.11</v>
      </c>
      <c r="M56" s="177">
        <v>6.9000000000000006E-2</v>
      </c>
      <c r="N56" s="46">
        <v>0.1</v>
      </c>
      <c r="O56" s="75">
        <f>AVERAGE(K56:N56)</f>
        <v>9.325E-2</v>
      </c>
      <c r="P56" s="47">
        <f>MAX(K56:N56)</f>
        <v>0.11</v>
      </c>
    </row>
    <row r="57" spans="2:16" ht="21.75" customHeight="1" x14ac:dyDescent="0.15">
      <c r="B57" s="19" t="s">
        <v>5</v>
      </c>
      <c r="C57" s="49">
        <v>0.04</v>
      </c>
      <c r="D57" s="180">
        <v>5.7000000000000002E-2</v>
      </c>
      <c r="E57" s="180">
        <v>2.8000000000000001E-2</v>
      </c>
      <c r="F57" s="181">
        <v>2.8000000000000001E-2</v>
      </c>
      <c r="G57" s="48">
        <f t="shared" ref="G57:G60" si="20">AVERAGE(C57:F57)</f>
        <v>3.8249999999999999E-2</v>
      </c>
      <c r="H57" s="51">
        <f t="shared" ref="H57:H60" si="21">MAX(C57:F57)</f>
        <v>5.7000000000000002E-2</v>
      </c>
      <c r="J57" s="57" t="s">
        <v>5</v>
      </c>
      <c r="K57" s="179">
        <v>4.2000000000000003E-2</v>
      </c>
      <c r="L57" s="180">
        <v>9.1999999999999998E-2</v>
      </c>
      <c r="M57" s="180">
        <v>2.3E-2</v>
      </c>
      <c r="N57" s="181">
        <v>2.4E-2</v>
      </c>
      <c r="O57" s="48">
        <f t="shared" ref="O57:O60" si="22">AVERAGE(K57:N57)</f>
        <v>4.5249999999999999E-2</v>
      </c>
      <c r="P57" s="51">
        <f t="shared" ref="P57:P60" si="23">MAX(K57:N57)</f>
        <v>9.1999999999999998E-2</v>
      </c>
    </row>
    <row r="58" spans="2:16" ht="21.75" customHeight="1" x14ac:dyDescent="0.15">
      <c r="B58" s="57" t="s">
        <v>6</v>
      </c>
      <c r="C58" s="179">
        <v>2.4E-2</v>
      </c>
      <c r="D58" s="180">
        <v>3.1E-2</v>
      </c>
      <c r="E58" s="180">
        <v>2.4E-2</v>
      </c>
      <c r="F58" s="181">
        <v>2.3E-2</v>
      </c>
      <c r="G58" s="48">
        <f t="shared" si="20"/>
        <v>2.5500000000000002E-2</v>
      </c>
      <c r="H58" s="51">
        <f t="shared" si="21"/>
        <v>3.1E-2</v>
      </c>
      <c r="J58" s="57" t="s">
        <v>6</v>
      </c>
      <c r="K58" s="179">
        <v>3.2000000000000001E-2</v>
      </c>
      <c r="L58" s="180">
        <v>1.7999999999999999E-2</v>
      </c>
      <c r="M58" s="180">
        <v>2.7E-2</v>
      </c>
      <c r="N58" s="181">
        <v>3.9E-2</v>
      </c>
      <c r="O58" s="48">
        <f t="shared" si="22"/>
        <v>2.8999999999999998E-2</v>
      </c>
      <c r="P58" s="51">
        <f t="shared" si="23"/>
        <v>3.9E-2</v>
      </c>
    </row>
    <row r="59" spans="2:16" ht="21.75" customHeight="1" x14ac:dyDescent="0.15">
      <c r="B59" s="57" t="s">
        <v>7</v>
      </c>
      <c r="C59" s="49">
        <v>0.01</v>
      </c>
      <c r="D59" s="180">
        <v>1.0999999999999999E-2</v>
      </c>
      <c r="E59" s="180">
        <v>9.7999999999999997E-3</v>
      </c>
      <c r="F59" s="181">
        <v>1.0999999999999999E-2</v>
      </c>
      <c r="G59" s="48">
        <f t="shared" si="20"/>
        <v>1.0449999999999999E-2</v>
      </c>
      <c r="H59" s="51">
        <f t="shared" si="21"/>
        <v>1.0999999999999999E-2</v>
      </c>
      <c r="J59" s="57" t="s">
        <v>7</v>
      </c>
      <c r="K59" s="179">
        <v>1.9E-2</v>
      </c>
      <c r="L59" s="180">
        <v>2.2000000000000001E-3</v>
      </c>
      <c r="M59" s="180">
        <v>1.7999999999999999E-2</v>
      </c>
      <c r="N59" s="181">
        <v>3.5999999999999997E-2</v>
      </c>
      <c r="O59" s="78">
        <f t="shared" si="22"/>
        <v>1.8799999999999997E-2</v>
      </c>
      <c r="P59" s="51">
        <f t="shared" si="23"/>
        <v>3.5999999999999997E-2</v>
      </c>
    </row>
    <row r="60" spans="2:16" ht="21.75" customHeight="1" thickBot="1" x14ac:dyDescent="0.2">
      <c r="B60" s="23" t="s">
        <v>8</v>
      </c>
      <c r="C60" s="186">
        <v>4.0000000000000002E-4</v>
      </c>
      <c r="D60" s="183">
        <v>4.0000000000000002E-4</v>
      </c>
      <c r="E60" s="183">
        <v>5.0000000000000001E-4</v>
      </c>
      <c r="F60" s="185">
        <v>6.9999999999999999E-4</v>
      </c>
      <c r="G60" s="52">
        <f t="shared" si="20"/>
        <v>5.0000000000000001E-4</v>
      </c>
      <c r="H60" s="80">
        <f t="shared" si="21"/>
        <v>6.9999999999999999E-4</v>
      </c>
      <c r="J60" s="93" t="s">
        <v>8</v>
      </c>
      <c r="K60" s="118">
        <v>1.2999999999999999E-3</v>
      </c>
      <c r="L60" s="150" t="s">
        <v>58</v>
      </c>
      <c r="M60" s="184">
        <v>1.9E-3</v>
      </c>
      <c r="N60" s="185">
        <v>5.7999999999999996E-3</v>
      </c>
      <c r="O60" s="52">
        <v>2.3E-3</v>
      </c>
      <c r="P60" s="80">
        <f t="shared" si="23"/>
        <v>5.7999999999999996E-3</v>
      </c>
    </row>
    <row r="61" spans="2:16" ht="21.75" customHeight="1" thickBot="1" x14ac:dyDescent="0.2"/>
    <row r="62" spans="2:16" ht="21.75" customHeight="1" x14ac:dyDescent="0.15">
      <c r="B62" s="15" t="s">
        <v>1</v>
      </c>
      <c r="C62" s="89" t="s">
        <v>16</v>
      </c>
      <c r="D62" s="37"/>
      <c r="E62" s="37"/>
      <c r="F62" s="37"/>
      <c r="G62" s="37"/>
      <c r="H62" s="38"/>
      <c r="J62" s="90" t="s">
        <v>1</v>
      </c>
      <c r="K62" s="89" t="s">
        <v>16</v>
      </c>
      <c r="L62" s="37"/>
      <c r="M62" s="37"/>
      <c r="N62" s="37"/>
      <c r="O62" s="37"/>
      <c r="P62" s="32"/>
    </row>
    <row r="63" spans="2:16" ht="21.75" customHeight="1" x14ac:dyDescent="0.15">
      <c r="B63" s="19" t="s">
        <v>2</v>
      </c>
      <c r="C63" s="91" t="s">
        <v>39</v>
      </c>
      <c r="D63" s="39"/>
      <c r="E63" s="39"/>
      <c r="F63" s="39"/>
      <c r="G63" s="39"/>
      <c r="H63" s="40"/>
      <c r="J63" s="57" t="s">
        <v>2</v>
      </c>
      <c r="K63" s="91" t="s">
        <v>41</v>
      </c>
      <c r="L63" s="39"/>
      <c r="M63" s="39"/>
      <c r="N63" s="39"/>
      <c r="O63" s="39"/>
      <c r="P63" s="33"/>
    </row>
    <row r="64" spans="2:16" ht="21.75" customHeight="1" thickBot="1" x14ac:dyDescent="0.2">
      <c r="B64" s="23" t="s">
        <v>3</v>
      </c>
      <c r="C64" s="92" t="s">
        <v>40</v>
      </c>
      <c r="D64" s="41"/>
      <c r="E64" s="41"/>
      <c r="F64" s="41"/>
      <c r="G64" s="41"/>
      <c r="H64" s="42"/>
      <c r="J64" s="93" t="s">
        <v>3</v>
      </c>
      <c r="K64" s="92" t="s">
        <v>42</v>
      </c>
      <c r="L64" s="41"/>
      <c r="M64" s="41"/>
      <c r="N64" s="41"/>
      <c r="O64" s="41"/>
      <c r="P64" s="35"/>
    </row>
    <row r="65" spans="2:16" ht="21.75" customHeight="1" thickBot="1" x14ac:dyDescent="0.2">
      <c r="B65" s="15" t="s">
        <v>56</v>
      </c>
      <c r="C65" s="94" t="s">
        <v>92</v>
      </c>
      <c r="D65" s="95" t="s">
        <v>69</v>
      </c>
      <c r="E65" s="95" t="s">
        <v>93</v>
      </c>
      <c r="F65" s="96" t="s">
        <v>94</v>
      </c>
      <c r="G65" s="43" t="s">
        <v>9</v>
      </c>
      <c r="H65" s="44" t="s">
        <v>10</v>
      </c>
      <c r="J65" s="90" t="s">
        <v>56</v>
      </c>
      <c r="K65" s="187" t="s">
        <v>95</v>
      </c>
      <c r="L65" s="188" t="s">
        <v>96</v>
      </c>
      <c r="M65" s="188" t="s">
        <v>97</v>
      </c>
      <c r="N65" s="189" t="s">
        <v>89</v>
      </c>
      <c r="O65" s="43" t="s">
        <v>9</v>
      </c>
      <c r="P65" s="36" t="s">
        <v>10</v>
      </c>
    </row>
    <row r="66" spans="2:16" ht="21.75" customHeight="1" x14ac:dyDescent="0.15">
      <c r="B66" s="15" t="s">
        <v>4</v>
      </c>
      <c r="C66" s="176">
        <v>0.15</v>
      </c>
      <c r="D66" s="177">
        <v>0.12</v>
      </c>
      <c r="E66" s="177">
        <v>0.16</v>
      </c>
      <c r="F66" s="178">
        <v>9.7000000000000003E-2</v>
      </c>
      <c r="G66" s="45">
        <f>AVERAGE(C66:F66)</f>
        <v>0.13175000000000001</v>
      </c>
      <c r="H66" s="47">
        <f>MAX(C66:F66)</f>
        <v>0.16</v>
      </c>
      <c r="J66" s="90" t="s">
        <v>4</v>
      </c>
      <c r="K66" s="176">
        <v>7.8E-2</v>
      </c>
      <c r="L66" s="76">
        <v>0.09</v>
      </c>
      <c r="M66" s="177">
        <v>7.8E-2</v>
      </c>
      <c r="N66" s="178">
        <v>4.4999999999999998E-2</v>
      </c>
      <c r="O66" s="75">
        <f>AVERAGE(K66:N66)</f>
        <v>7.2749999999999995E-2</v>
      </c>
      <c r="P66" s="47">
        <f>MAX(K66:N66)</f>
        <v>0.09</v>
      </c>
    </row>
    <row r="67" spans="2:16" ht="21.75" customHeight="1" x14ac:dyDescent="0.15">
      <c r="B67" s="19" t="s">
        <v>5</v>
      </c>
      <c r="C67" s="179">
        <v>5.5E-2</v>
      </c>
      <c r="D67" s="180">
        <v>8.4000000000000005E-2</v>
      </c>
      <c r="E67" s="180">
        <v>1.2999999999999999E-2</v>
      </c>
      <c r="F67" s="181">
        <v>4.1000000000000002E-2</v>
      </c>
      <c r="G67" s="48">
        <f t="shared" ref="G67:G70" si="24">AVERAGE(C67:F67)</f>
        <v>4.8250000000000008E-2</v>
      </c>
      <c r="H67" s="82">
        <f t="shared" ref="H67:H70" si="25">MAX(C67:F67)</f>
        <v>8.4000000000000005E-2</v>
      </c>
      <c r="J67" s="57" t="s">
        <v>5</v>
      </c>
      <c r="K67" s="179">
        <v>5.5E-2</v>
      </c>
      <c r="L67" s="180">
        <v>7.0999999999999994E-2</v>
      </c>
      <c r="M67" s="180">
        <v>5.7000000000000002E-2</v>
      </c>
      <c r="N67" s="181">
        <v>2.5000000000000001E-2</v>
      </c>
      <c r="O67" s="48">
        <f t="shared" ref="O67:O70" si="26">AVERAGE(K67:N67)</f>
        <v>5.1999999999999998E-2</v>
      </c>
      <c r="P67" s="82">
        <f t="shared" ref="P67:P69" si="27">MAX(K67:N67)</f>
        <v>7.0999999999999994E-2</v>
      </c>
    </row>
    <row r="68" spans="2:16" ht="21.75" customHeight="1" x14ac:dyDescent="0.15">
      <c r="B68" s="57" t="s">
        <v>6</v>
      </c>
      <c r="C68" s="179">
        <v>5.8000000000000003E-2</v>
      </c>
      <c r="D68" s="180">
        <v>3.1E-2</v>
      </c>
      <c r="E68" s="180">
        <v>4.3999999999999997E-2</v>
      </c>
      <c r="F68" s="181">
        <v>3.5000000000000003E-2</v>
      </c>
      <c r="G68" s="48">
        <f t="shared" si="24"/>
        <v>4.2000000000000003E-2</v>
      </c>
      <c r="H68" s="51">
        <f t="shared" si="25"/>
        <v>5.8000000000000003E-2</v>
      </c>
      <c r="J68" s="57" t="s">
        <v>6</v>
      </c>
      <c r="K68" s="179">
        <v>1.9E-2</v>
      </c>
      <c r="L68" s="180">
        <v>1.7000000000000001E-2</v>
      </c>
      <c r="M68" s="180">
        <v>1.7999999999999999E-2</v>
      </c>
      <c r="N68" s="181">
        <v>1.4E-2</v>
      </c>
      <c r="O68" s="48">
        <f t="shared" si="26"/>
        <v>1.7000000000000001E-2</v>
      </c>
      <c r="P68" s="51">
        <f t="shared" si="27"/>
        <v>1.9E-2</v>
      </c>
    </row>
    <row r="69" spans="2:16" ht="21.75" customHeight="1" x14ac:dyDescent="0.15">
      <c r="B69" s="57" t="s">
        <v>7</v>
      </c>
      <c r="C69" s="179">
        <v>4.1000000000000002E-2</v>
      </c>
      <c r="D69" s="180">
        <v>6.4000000000000003E-3</v>
      </c>
      <c r="E69" s="180">
        <v>7.4999999999999997E-2</v>
      </c>
      <c r="F69" s="49">
        <v>0.02</v>
      </c>
      <c r="G69" s="48">
        <f t="shared" si="24"/>
        <v>3.56E-2</v>
      </c>
      <c r="H69" s="51">
        <f t="shared" si="25"/>
        <v>7.4999999999999997E-2</v>
      </c>
      <c r="J69" s="57" t="s">
        <v>7</v>
      </c>
      <c r="K69" s="179">
        <v>4.4999999999999997E-3</v>
      </c>
      <c r="L69" s="180">
        <v>2.0999999999999999E-3</v>
      </c>
      <c r="M69" s="180">
        <v>3.7000000000000002E-3</v>
      </c>
      <c r="N69" s="181">
        <v>6.1999999999999998E-3</v>
      </c>
      <c r="O69" s="78">
        <f t="shared" si="26"/>
        <v>4.1250000000000002E-3</v>
      </c>
      <c r="P69" s="56">
        <f t="shared" si="27"/>
        <v>6.1999999999999998E-3</v>
      </c>
    </row>
    <row r="70" spans="2:16" ht="21.75" customHeight="1" thickBot="1" x14ac:dyDescent="0.2">
      <c r="B70" s="23" t="s">
        <v>8</v>
      </c>
      <c r="C70" s="186">
        <v>4.5999999999999999E-3</v>
      </c>
      <c r="D70" s="184">
        <v>1E-4</v>
      </c>
      <c r="E70" s="183">
        <v>3.2000000000000001E-2</v>
      </c>
      <c r="F70" s="185">
        <v>1.6999999999999999E-3</v>
      </c>
      <c r="G70" s="53">
        <f t="shared" si="24"/>
        <v>9.6000000000000009E-3</v>
      </c>
      <c r="H70" s="54">
        <f t="shared" si="25"/>
        <v>3.2000000000000001E-2</v>
      </c>
      <c r="J70" s="93" t="s">
        <v>8</v>
      </c>
      <c r="K70" s="154" t="s">
        <v>58</v>
      </c>
      <c r="L70" s="155" t="s">
        <v>58</v>
      </c>
      <c r="M70" s="191">
        <v>1E-4</v>
      </c>
      <c r="N70" s="192">
        <v>2.9999999999999997E-4</v>
      </c>
      <c r="O70" s="52">
        <f t="shared" si="26"/>
        <v>1.9999999999999998E-4</v>
      </c>
      <c r="P70" s="152" t="s">
        <v>65</v>
      </c>
    </row>
    <row r="71" spans="2:16" ht="21.75" customHeight="1" x14ac:dyDescent="0.15">
      <c r="B71" s="14"/>
      <c r="C71" s="98"/>
      <c r="D71" s="99"/>
      <c r="E71" s="99"/>
      <c r="F71" s="99"/>
      <c r="G71" s="99"/>
      <c r="H71" s="99"/>
      <c r="J71" s="100"/>
      <c r="K71" s="101"/>
      <c r="L71" s="102"/>
      <c r="M71" s="102"/>
      <c r="N71" s="102"/>
      <c r="O71" s="102"/>
      <c r="P71" s="55"/>
    </row>
    <row r="72" spans="2:16" ht="21.75" customHeight="1" thickBot="1" x14ac:dyDescent="0.2">
      <c r="B72" s="14" t="s">
        <v>52</v>
      </c>
    </row>
    <row r="73" spans="2:16" ht="21.75" customHeight="1" x14ac:dyDescent="0.15">
      <c r="B73" s="15" t="s">
        <v>1</v>
      </c>
      <c r="C73" s="89" t="s">
        <v>16</v>
      </c>
      <c r="D73" s="37"/>
      <c r="E73" s="37"/>
      <c r="F73" s="37"/>
      <c r="G73" s="37"/>
      <c r="H73" s="38"/>
      <c r="J73" s="90" t="s">
        <v>1</v>
      </c>
      <c r="K73" s="89" t="s">
        <v>11</v>
      </c>
      <c r="L73" s="37"/>
      <c r="M73" s="37"/>
      <c r="N73" s="37"/>
      <c r="O73" s="37"/>
      <c r="P73" s="32"/>
    </row>
    <row r="74" spans="2:16" ht="21.75" customHeight="1" x14ac:dyDescent="0.15">
      <c r="B74" s="19" t="s">
        <v>2</v>
      </c>
      <c r="C74" s="91" t="s">
        <v>43</v>
      </c>
      <c r="D74" s="39"/>
      <c r="E74" s="39"/>
      <c r="F74" s="39"/>
      <c r="G74" s="39"/>
      <c r="H74" s="40"/>
      <c r="J74" s="57" t="s">
        <v>2</v>
      </c>
      <c r="K74" s="91" t="s">
        <v>59</v>
      </c>
      <c r="L74" s="39"/>
      <c r="M74" s="39"/>
      <c r="N74" s="39"/>
      <c r="O74" s="39"/>
      <c r="P74" s="33"/>
    </row>
    <row r="75" spans="2:16" ht="21.75" customHeight="1" thickBot="1" x14ac:dyDescent="0.2">
      <c r="B75" s="23" t="s">
        <v>3</v>
      </c>
      <c r="C75" s="92" t="s">
        <v>57</v>
      </c>
      <c r="D75" s="41"/>
      <c r="E75" s="41"/>
      <c r="F75" s="41"/>
      <c r="G75" s="41"/>
      <c r="H75" s="42"/>
      <c r="J75" s="93" t="s">
        <v>3</v>
      </c>
      <c r="K75" s="92" t="s">
        <v>60</v>
      </c>
      <c r="L75" s="41"/>
      <c r="M75" s="41"/>
      <c r="N75" s="41"/>
      <c r="O75" s="41"/>
      <c r="P75" s="35"/>
    </row>
    <row r="76" spans="2:16" ht="21.75" customHeight="1" thickBot="1" x14ac:dyDescent="0.2">
      <c r="B76" s="15" t="s">
        <v>56</v>
      </c>
      <c r="C76" s="94" t="s">
        <v>78</v>
      </c>
      <c r="D76" s="95" t="s">
        <v>79</v>
      </c>
      <c r="E76" s="95" t="s">
        <v>80</v>
      </c>
      <c r="F76" s="96" t="s">
        <v>81</v>
      </c>
      <c r="G76" s="43" t="s">
        <v>9</v>
      </c>
      <c r="H76" s="44" t="s">
        <v>10</v>
      </c>
      <c r="J76" s="90" t="s">
        <v>55</v>
      </c>
      <c r="K76" s="94">
        <v>43964</v>
      </c>
      <c r="L76" s="95" t="s">
        <v>71</v>
      </c>
      <c r="M76" s="95" t="s">
        <v>73</v>
      </c>
      <c r="N76" s="96" t="s">
        <v>75</v>
      </c>
      <c r="O76" s="43" t="s">
        <v>9</v>
      </c>
      <c r="P76" s="36" t="s">
        <v>10</v>
      </c>
    </row>
    <row r="77" spans="2:16" ht="21.75" customHeight="1" x14ac:dyDescent="0.15">
      <c r="B77" s="15" t="s">
        <v>4</v>
      </c>
      <c r="C77" s="176">
        <v>0.15</v>
      </c>
      <c r="D77" s="46">
        <v>0.1</v>
      </c>
      <c r="E77" s="177">
        <v>8.5000000000000006E-2</v>
      </c>
      <c r="F77" s="178">
        <v>0.16</v>
      </c>
      <c r="G77" s="45">
        <f>AVERAGE(C77:F77)</f>
        <v>0.12375</v>
      </c>
      <c r="H77" s="47">
        <f>MAX(C77:F77)</f>
        <v>0.16</v>
      </c>
      <c r="J77" s="90" t="s">
        <v>4</v>
      </c>
      <c r="K77" s="176">
        <v>0.19</v>
      </c>
      <c r="L77" s="177">
        <v>0.16</v>
      </c>
      <c r="M77" s="177">
        <v>0.21</v>
      </c>
      <c r="N77" s="46">
        <v>0.1</v>
      </c>
      <c r="O77" s="45">
        <f>AVERAGE(K77:N77)</f>
        <v>0.16499999999999998</v>
      </c>
      <c r="P77" s="47">
        <f>MAX(K77:N77)</f>
        <v>0.21</v>
      </c>
    </row>
    <row r="78" spans="2:16" ht="21.75" customHeight="1" x14ac:dyDescent="0.15">
      <c r="B78" s="19" t="s">
        <v>5</v>
      </c>
      <c r="C78" s="179">
        <v>9.9000000000000005E-2</v>
      </c>
      <c r="D78" s="180">
        <v>6.0999999999999999E-2</v>
      </c>
      <c r="E78" s="180">
        <v>4.2999999999999997E-2</v>
      </c>
      <c r="F78" s="181">
        <v>8.1000000000000003E-2</v>
      </c>
      <c r="G78" s="48">
        <f t="shared" ref="G78:G81" si="28">AVERAGE(C78:F78)</f>
        <v>7.1000000000000008E-2</v>
      </c>
      <c r="H78" s="82">
        <f t="shared" ref="H78:H81" si="29">MAX(C78:F78)</f>
        <v>9.9000000000000005E-2</v>
      </c>
      <c r="J78" s="57" t="s">
        <v>5</v>
      </c>
      <c r="K78" s="179">
        <v>0.12</v>
      </c>
      <c r="L78" s="194">
        <v>0.1</v>
      </c>
      <c r="M78" s="194">
        <v>0.1</v>
      </c>
      <c r="N78" s="181">
        <v>3.7999999999999999E-2</v>
      </c>
      <c r="O78" s="48">
        <f t="shared" ref="O78:O81" si="30">AVERAGE(K78:N78)</f>
        <v>8.9499999999999996E-2</v>
      </c>
      <c r="P78" s="51">
        <f t="shared" ref="P78:P81" si="31">MAX(K78:N78)</f>
        <v>0.12</v>
      </c>
    </row>
    <row r="79" spans="2:16" ht="21.75" customHeight="1" x14ac:dyDescent="0.15">
      <c r="B79" s="57" t="s">
        <v>6</v>
      </c>
      <c r="C79" s="179">
        <v>3.9E-2</v>
      </c>
      <c r="D79" s="180">
        <v>2.8000000000000001E-2</v>
      </c>
      <c r="E79" s="180">
        <v>2.8000000000000001E-2</v>
      </c>
      <c r="F79" s="181">
        <v>4.3999999999999997E-2</v>
      </c>
      <c r="G79" s="48">
        <f t="shared" si="28"/>
        <v>3.4750000000000003E-2</v>
      </c>
      <c r="H79" s="51">
        <f t="shared" si="29"/>
        <v>4.3999999999999997E-2</v>
      </c>
      <c r="J79" s="57" t="s">
        <v>6</v>
      </c>
      <c r="K79" s="49">
        <v>0.05</v>
      </c>
      <c r="L79" s="49">
        <v>0.05</v>
      </c>
      <c r="M79" s="180">
        <v>6.8000000000000005E-2</v>
      </c>
      <c r="N79" s="181">
        <v>3.3000000000000002E-2</v>
      </c>
      <c r="O79" s="48">
        <f t="shared" si="30"/>
        <v>5.0250000000000003E-2</v>
      </c>
      <c r="P79" s="51">
        <f t="shared" si="31"/>
        <v>6.8000000000000005E-2</v>
      </c>
    </row>
    <row r="80" spans="2:16" ht="21.75" customHeight="1" x14ac:dyDescent="0.15">
      <c r="B80" s="57" t="s">
        <v>7</v>
      </c>
      <c r="C80" s="179">
        <v>1.4E-2</v>
      </c>
      <c r="D80" s="180">
        <v>1.0999999999999999E-2</v>
      </c>
      <c r="E80" s="180">
        <v>1.2999999999999999E-2</v>
      </c>
      <c r="F80" s="181">
        <v>3.7999999999999999E-2</v>
      </c>
      <c r="G80" s="48">
        <f t="shared" si="28"/>
        <v>1.9E-2</v>
      </c>
      <c r="H80" s="51">
        <f t="shared" si="29"/>
        <v>3.7999999999999999E-2</v>
      </c>
      <c r="J80" s="57" t="s">
        <v>7</v>
      </c>
      <c r="K80" s="179">
        <v>2.1999999999999999E-2</v>
      </c>
      <c r="L80" s="180">
        <v>1.6E-2</v>
      </c>
      <c r="M80" s="180">
        <v>4.3999999999999997E-2</v>
      </c>
      <c r="N80" s="181">
        <v>2.8000000000000001E-2</v>
      </c>
      <c r="O80" s="48">
        <f t="shared" si="30"/>
        <v>2.7499999999999997E-2</v>
      </c>
      <c r="P80" s="51">
        <f t="shared" si="31"/>
        <v>4.3999999999999997E-2</v>
      </c>
    </row>
    <row r="81" spans="2:16" ht="21.75" customHeight="1" thickBot="1" x14ac:dyDescent="0.2">
      <c r="B81" s="23" t="s">
        <v>8</v>
      </c>
      <c r="C81" s="186">
        <v>8.0000000000000004E-4</v>
      </c>
      <c r="D81" s="183">
        <v>5.9999999999999995E-4</v>
      </c>
      <c r="E81" s="79">
        <v>1E-3</v>
      </c>
      <c r="F81" s="80">
        <v>3.0000000000000001E-3</v>
      </c>
      <c r="G81" s="52">
        <f t="shared" si="28"/>
        <v>1.3500000000000001E-3</v>
      </c>
      <c r="H81" s="80">
        <f t="shared" si="29"/>
        <v>3.0000000000000001E-3</v>
      </c>
      <c r="J81" s="93" t="s">
        <v>8</v>
      </c>
      <c r="K81" s="193">
        <v>1.1000000000000001E-3</v>
      </c>
      <c r="L81" s="79">
        <v>1E-3</v>
      </c>
      <c r="M81" s="79">
        <v>6.0000000000000001E-3</v>
      </c>
      <c r="N81" s="185">
        <v>5.5999999999999999E-3</v>
      </c>
      <c r="O81" s="52">
        <f t="shared" si="30"/>
        <v>3.4250000000000001E-3</v>
      </c>
      <c r="P81" s="80">
        <f t="shared" si="31"/>
        <v>6.0000000000000001E-3</v>
      </c>
    </row>
    <row r="82" spans="2:16" ht="21.75" customHeight="1" thickBot="1" x14ac:dyDescent="0.2"/>
    <row r="83" spans="2:16" ht="21.75" customHeight="1" x14ac:dyDescent="0.15">
      <c r="B83" s="90" t="s">
        <v>1</v>
      </c>
      <c r="C83" s="89" t="s">
        <v>53</v>
      </c>
      <c r="D83" s="37"/>
      <c r="E83" s="37"/>
      <c r="F83" s="37"/>
      <c r="G83" s="37"/>
      <c r="H83" s="38"/>
    </row>
    <row r="84" spans="2:16" ht="21.75" customHeight="1" x14ac:dyDescent="0.15">
      <c r="B84" s="57" t="s">
        <v>2</v>
      </c>
      <c r="C84" s="91" t="s">
        <v>44</v>
      </c>
      <c r="D84" s="39"/>
      <c r="E84" s="39"/>
      <c r="F84" s="39"/>
      <c r="G84" s="39"/>
      <c r="H84" s="40"/>
    </row>
    <row r="85" spans="2:16" ht="21.75" customHeight="1" thickBot="1" x14ac:dyDescent="0.2">
      <c r="B85" s="93" t="s">
        <v>3</v>
      </c>
      <c r="C85" s="92" t="s">
        <v>45</v>
      </c>
      <c r="D85" s="41"/>
      <c r="E85" s="41"/>
      <c r="F85" s="41"/>
      <c r="G85" s="41"/>
      <c r="H85" s="42"/>
    </row>
    <row r="86" spans="2:16" ht="21.75" customHeight="1" thickBot="1" x14ac:dyDescent="0.2">
      <c r="B86" s="90" t="s">
        <v>56</v>
      </c>
      <c r="C86" s="94" t="s">
        <v>82</v>
      </c>
      <c r="D86" s="95" t="s">
        <v>70</v>
      </c>
      <c r="E86" s="95" t="s">
        <v>97</v>
      </c>
      <c r="F86" s="96" t="s">
        <v>98</v>
      </c>
      <c r="G86" s="43" t="s">
        <v>9</v>
      </c>
      <c r="H86" s="44" t="s">
        <v>10</v>
      </c>
    </row>
    <row r="87" spans="2:16" ht="21.75" customHeight="1" x14ac:dyDescent="0.15">
      <c r="B87" s="90" t="s">
        <v>4</v>
      </c>
      <c r="C87" s="176">
        <v>0.11</v>
      </c>
      <c r="D87" s="177">
        <v>0.14000000000000001</v>
      </c>
      <c r="E87" s="177">
        <v>7.4999999999999997E-2</v>
      </c>
      <c r="F87" s="178">
        <v>8.7999999999999995E-2</v>
      </c>
      <c r="G87" s="75">
        <f>AVERAGE(C87:F87)</f>
        <v>0.10325000000000001</v>
      </c>
      <c r="H87" s="77">
        <f>MAX(C87:F87)</f>
        <v>0.14000000000000001</v>
      </c>
    </row>
    <row r="88" spans="2:16" ht="21.75" customHeight="1" x14ac:dyDescent="0.15">
      <c r="B88" s="57" t="s">
        <v>5</v>
      </c>
      <c r="C88" s="179">
        <v>9.7000000000000003E-2</v>
      </c>
      <c r="D88" s="180">
        <v>0.13</v>
      </c>
      <c r="E88" s="180">
        <v>5.8999999999999997E-2</v>
      </c>
      <c r="F88" s="181">
        <v>7.5999999999999998E-2</v>
      </c>
      <c r="G88" s="48">
        <f t="shared" ref="G88:G91" si="32">AVERAGE(C88:F88)</f>
        <v>9.0500000000000011E-2</v>
      </c>
      <c r="H88" s="51">
        <f t="shared" ref="H88:H90" si="33">MAX(C88:F88)</f>
        <v>0.13</v>
      </c>
    </row>
    <row r="89" spans="2:16" ht="21.75" customHeight="1" x14ac:dyDescent="0.15">
      <c r="B89" s="57" t="s">
        <v>6</v>
      </c>
      <c r="C89" s="179">
        <v>1.4E-2</v>
      </c>
      <c r="D89" s="180">
        <v>1.4999999999999999E-2</v>
      </c>
      <c r="E89" s="180">
        <v>1.4E-2</v>
      </c>
      <c r="F89" s="181">
        <v>1.0999999999999999E-2</v>
      </c>
      <c r="G89" s="48">
        <f t="shared" si="32"/>
        <v>1.3499999999999998E-2</v>
      </c>
      <c r="H89" s="51">
        <f t="shared" si="33"/>
        <v>1.4999999999999999E-2</v>
      </c>
    </row>
    <row r="90" spans="2:16" ht="21.75" customHeight="1" x14ac:dyDescent="0.15">
      <c r="B90" s="57" t="s">
        <v>7</v>
      </c>
      <c r="C90" s="179">
        <v>1.4E-3</v>
      </c>
      <c r="D90" s="180">
        <v>1.4E-3</v>
      </c>
      <c r="E90" s="180">
        <v>2.5999999999999999E-3</v>
      </c>
      <c r="F90" s="181">
        <v>1.5E-3</v>
      </c>
      <c r="G90" s="78">
        <f t="shared" si="32"/>
        <v>1.725E-3</v>
      </c>
      <c r="H90" s="56">
        <f t="shared" si="33"/>
        <v>2.5999999999999999E-3</v>
      </c>
    </row>
    <row r="91" spans="2:16" ht="21.75" customHeight="1" thickBot="1" x14ac:dyDescent="0.2">
      <c r="B91" s="93" t="s">
        <v>8</v>
      </c>
      <c r="C91" s="156" t="s">
        <v>58</v>
      </c>
      <c r="D91" s="147" t="s">
        <v>58</v>
      </c>
      <c r="E91" s="147" t="s">
        <v>58</v>
      </c>
      <c r="F91" s="153" t="s">
        <v>58</v>
      </c>
      <c r="G91" s="156" t="s">
        <v>58</v>
      </c>
      <c r="H91" s="152" t="s">
        <v>65</v>
      </c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46" fitToHeight="2" orientation="portrait" r:id="rId1"/>
  <headerFooter alignWithMargins="0"/>
  <rowBreaks count="1" manualBreakCount="1">
    <brk id="71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P51"/>
  <sheetViews>
    <sheetView view="pageBreakPreview" topLeftCell="A25" zoomScale="80" zoomScaleNormal="70" zoomScaleSheetLayoutView="80" workbookViewId="0">
      <pane xSplit="2" topLeftCell="C1" activePane="topRight" state="frozen"/>
      <selection activeCell="H19" sqref="H19"/>
      <selection pane="topRight" activeCell="O30" sqref="O30"/>
    </sheetView>
  </sheetViews>
  <sheetFormatPr defaultRowHeight="13.5" x14ac:dyDescent="0.15"/>
  <cols>
    <col min="1" max="1" width="2.625" style="29" customWidth="1"/>
    <col min="2" max="2" width="23.625" style="29" customWidth="1"/>
    <col min="3" max="14" width="10.625" style="29" customWidth="1"/>
    <col min="15" max="16" width="10.625" customWidth="1"/>
    <col min="17" max="17" width="2.625" customWidth="1"/>
  </cols>
  <sheetData>
    <row r="1" spans="2:16" ht="21.75" customHeight="1" thickBot="1" x14ac:dyDescent="0.2">
      <c r="B1" s="84" t="s">
        <v>0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2"/>
      <c r="P1" s="2"/>
    </row>
    <row r="2" spans="2:16" ht="21.75" customHeight="1" x14ac:dyDescent="0.15">
      <c r="B2" s="15" t="s">
        <v>1</v>
      </c>
      <c r="C2" s="16" t="s">
        <v>11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4"/>
      <c r="P2" s="5"/>
    </row>
    <row r="3" spans="2:16" ht="21.75" customHeight="1" x14ac:dyDescent="0.15">
      <c r="B3" s="19" t="s">
        <v>2</v>
      </c>
      <c r="C3" s="20" t="s">
        <v>46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7"/>
      <c r="P3" s="8"/>
    </row>
    <row r="4" spans="2:16" ht="21.75" customHeight="1" thickBot="1" x14ac:dyDescent="0.2">
      <c r="B4" s="23" t="s">
        <v>3</v>
      </c>
      <c r="C4" s="24" t="s">
        <v>47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10"/>
      <c r="P4" s="11"/>
    </row>
    <row r="5" spans="2:16" ht="21.75" customHeight="1" thickBot="1" x14ac:dyDescent="0.2">
      <c r="B5" s="15" t="s">
        <v>56</v>
      </c>
      <c r="C5" s="106" t="s">
        <v>66</v>
      </c>
      <c r="D5" s="107" t="s">
        <v>67</v>
      </c>
      <c r="E5" s="107" t="s">
        <v>68</v>
      </c>
      <c r="F5" s="107" t="s">
        <v>69</v>
      </c>
      <c r="G5" s="107" t="s">
        <v>70</v>
      </c>
      <c r="H5" s="107" t="s">
        <v>71</v>
      </c>
      <c r="I5" s="107" t="s">
        <v>72</v>
      </c>
      <c r="J5" s="107" t="s">
        <v>73</v>
      </c>
      <c r="K5" s="107" t="s">
        <v>74</v>
      </c>
      <c r="L5" s="95" t="s">
        <v>75</v>
      </c>
      <c r="M5" s="95">
        <v>44230</v>
      </c>
      <c r="N5" s="95">
        <v>44258</v>
      </c>
      <c r="O5" s="12" t="s">
        <v>9</v>
      </c>
      <c r="P5" s="13" t="s">
        <v>10</v>
      </c>
    </row>
    <row r="6" spans="2:16" ht="21.75" customHeight="1" x14ac:dyDescent="0.15">
      <c r="B6" s="15" t="s">
        <v>4</v>
      </c>
      <c r="C6" s="108">
        <v>2.9000000000000001E-2</v>
      </c>
      <c r="D6" s="109">
        <v>3.3000000000000002E-2</v>
      </c>
      <c r="E6" s="109">
        <v>3.5999999999999997E-2</v>
      </c>
      <c r="F6" s="109">
        <v>3.1E-2</v>
      </c>
      <c r="G6" s="159">
        <v>3.1E-2</v>
      </c>
      <c r="H6" s="109">
        <v>4.7E-2</v>
      </c>
      <c r="I6" s="109">
        <v>4.2000000000000003E-2</v>
      </c>
      <c r="J6" s="109">
        <v>0.03</v>
      </c>
      <c r="K6" s="109">
        <v>3.4000000000000002E-2</v>
      </c>
      <c r="L6" s="110">
        <v>3.3000000000000002E-2</v>
      </c>
      <c r="M6" s="111">
        <v>3.7999999999999999E-2</v>
      </c>
      <c r="N6" s="160">
        <v>0.05</v>
      </c>
      <c r="O6" s="60">
        <f>AVERAGE(C6:N6)</f>
        <v>3.6166666666666673E-2</v>
      </c>
      <c r="P6" s="61">
        <f>MAX(C6:N6)</f>
        <v>0.05</v>
      </c>
    </row>
    <row r="7" spans="2:16" ht="21.75" customHeight="1" x14ac:dyDescent="0.15">
      <c r="B7" s="19" t="s">
        <v>5</v>
      </c>
      <c r="C7" s="112">
        <v>0.02</v>
      </c>
      <c r="D7" s="113">
        <v>2.5000000000000001E-2</v>
      </c>
      <c r="E7" s="113">
        <v>2.1999999999999999E-2</v>
      </c>
      <c r="F7" s="113">
        <v>2.1999999999999999E-2</v>
      </c>
      <c r="G7" s="113">
        <v>0.02</v>
      </c>
      <c r="H7" s="113">
        <v>3.2000000000000001E-2</v>
      </c>
      <c r="I7" s="161">
        <v>2.5000000000000001E-2</v>
      </c>
      <c r="J7" s="113">
        <v>1.4999999999999999E-2</v>
      </c>
      <c r="K7" s="113">
        <v>1.7999999999999999E-2</v>
      </c>
      <c r="L7" s="114">
        <v>1.9E-2</v>
      </c>
      <c r="M7" s="115">
        <v>0.02</v>
      </c>
      <c r="N7" s="116">
        <v>3.1E-2</v>
      </c>
      <c r="O7" s="62">
        <f t="shared" ref="O7:O10" si="0">AVERAGE(C7:N7)</f>
        <v>2.2416666666666665E-2</v>
      </c>
      <c r="P7" s="63">
        <f t="shared" ref="P7:P10" si="1">MAX(C7:N7)</f>
        <v>3.2000000000000001E-2</v>
      </c>
    </row>
    <row r="8" spans="2:16" ht="21.75" customHeight="1" x14ac:dyDescent="0.15">
      <c r="B8" s="57" t="s">
        <v>6</v>
      </c>
      <c r="C8" s="112">
        <v>7.4000000000000003E-3</v>
      </c>
      <c r="D8" s="161">
        <v>7.0000000000000001E-3</v>
      </c>
      <c r="E8" s="113">
        <v>0.01</v>
      </c>
      <c r="F8" s="113">
        <v>7.7999999999999996E-3</v>
      </c>
      <c r="G8" s="113">
        <v>9.1000000000000004E-3</v>
      </c>
      <c r="H8" s="161">
        <v>1.2E-2</v>
      </c>
      <c r="I8" s="161">
        <v>1.2999999999999999E-2</v>
      </c>
      <c r="J8" s="113">
        <v>0.01</v>
      </c>
      <c r="K8" s="113">
        <v>1.0999999999999999E-2</v>
      </c>
      <c r="L8" s="114">
        <v>0.01</v>
      </c>
      <c r="M8" s="114">
        <v>1.2999999999999999E-2</v>
      </c>
      <c r="N8" s="162">
        <v>1.4999999999999999E-2</v>
      </c>
      <c r="O8" s="62">
        <f t="shared" si="0"/>
        <v>1.0441666666666663E-2</v>
      </c>
      <c r="P8" s="63">
        <f t="shared" si="1"/>
        <v>1.4999999999999999E-2</v>
      </c>
    </row>
    <row r="9" spans="2:16" ht="21.75" customHeight="1" x14ac:dyDescent="0.15">
      <c r="B9" s="57" t="s">
        <v>7</v>
      </c>
      <c r="C9" s="112">
        <v>1.8E-3</v>
      </c>
      <c r="D9" s="113">
        <v>1.4E-3</v>
      </c>
      <c r="E9" s="113">
        <v>3.8E-3</v>
      </c>
      <c r="F9" s="113">
        <v>1.6999999999999999E-3</v>
      </c>
      <c r="G9" s="113">
        <v>2.0999999999999999E-3</v>
      </c>
      <c r="H9" s="113">
        <v>3.2000000000000002E-3</v>
      </c>
      <c r="I9" s="161">
        <v>4.1000000000000003E-3</v>
      </c>
      <c r="J9" s="113">
        <v>4.7000000000000002E-3</v>
      </c>
      <c r="K9" s="113">
        <v>4.7999999999999996E-3</v>
      </c>
      <c r="L9" s="114">
        <v>4.4999999999999997E-3</v>
      </c>
      <c r="M9" s="117">
        <v>5.3E-3</v>
      </c>
      <c r="N9" s="116">
        <v>4.3E-3</v>
      </c>
      <c r="O9" s="64">
        <f t="shared" si="0"/>
        <v>3.4749999999999994E-3</v>
      </c>
      <c r="P9" s="63">
        <f t="shared" si="1"/>
        <v>5.3E-3</v>
      </c>
    </row>
    <row r="10" spans="2:16" ht="21.75" customHeight="1" thickBot="1" x14ac:dyDescent="0.2">
      <c r="B10" s="23" t="s">
        <v>8</v>
      </c>
      <c r="C10" s="118">
        <v>2.0000000000000001E-4</v>
      </c>
      <c r="D10" s="119">
        <v>1E-4</v>
      </c>
      <c r="E10" s="119">
        <v>2.0000000000000001E-4</v>
      </c>
      <c r="F10" s="119">
        <v>1E-4</v>
      </c>
      <c r="G10" s="119">
        <v>1E-4</v>
      </c>
      <c r="H10" s="119">
        <v>2.0000000000000001E-4</v>
      </c>
      <c r="I10" s="163">
        <v>2.9999999999999997E-4</v>
      </c>
      <c r="J10" s="119">
        <v>4.0000000000000002E-4</v>
      </c>
      <c r="K10" s="163">
        <v>4.0000000000000002E-4</v>
      </c>
      <c r="L10" s="120">
        <v>2.9999999999999997E-4</v>
      </c>
      <c r="M10" s="120">
        <v>5.0000000000000001E-4</v>
      </c>
      <c r="N10" s="121">
        <v>2.9999999999999997E-4</v>
      </c>
      <c r="O10" s="65">
        <f t="shared" si="0"/>
        <v>2.5833333333333334E-4</v>
      </c>
      <c r="P10" s="67">
        <f t="shared" si="1"/>
        <v>5.0000000000000001E-4</v>
      </c>
    </row>
    <row r="11" spans="2:16" ht="21.75" customHeight="1" thickBot="1" x14ac:dyDescent="0.2"/>
    <row r="12" spans="2:16" ht="21.75" customHeight="1" x14ac:dyDescent="0.15">
      <c r="B12" s="15" t="s">
        <v>1</v>
      </c>
      <c r="C12" s="16" t="s">
        <v>11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4"/>
      <c r="P12" s="5"/>
    </row>
    <row r="13" spans="2:16" ht="21.75" customHeight="1" x14ac:dyDescent="0.15">
      <c r="B13" s="19" t="s">
        <v>2</v>
      </c>
      <c r="C13" s="20" t="s">
        <v>46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7"/>
      <c r="P13" s="8"/>
    </row>
    <row r="14" spans="2:16" ht="21.75" customHeight="1" thickBot="1" x14ac:dyDescent="0.2">
      <c r="B14" s="23" t="s">
        <v>3</v>
      </c>
      <c r="C14" s="24" t="s">
        <v>48</v>
      </c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10"/>
      <c r="P14" s="11"/>
    </row>
    <row r="15" spans="2:16" ht="21.75" customHeight="1" thickBot="1" x14ac:dyDescent="0.2">
      <c r="B15" s="15" t="s">
        <v>56</v>
      </c>
      <c r="C15" s="106" t="s">
        <v>66</v>
      </c>
      <c r="D15" s="107" t="s">
        <v>67</v>
      </c>
      <c r="E15" s="107" t="s">
        <v>68</v>
      </c>
      <c r="F15" s="107" t="s">
        <v>69</v>
      </c>
      <c r="G15" s="107" t="s">
        <v>70</v>
      </c>
      <c r="H15" s="107" t="s">
        <v>71</v>
      </c>
      <c r="I15" s="107" t="s">
        <v>72</v>
      </c>
      <c r="J15" s="107" t="s">
        <v>73</v>
      </c>
      <c r="K15" s="107" t="s">
        <v>74</v>
      </c>
      <c r="L15" s="95" t="s">
        <v>75</v>
      </c>
      <c r="M15" s="95">
        <v>44230</v>
      </c>
      <c r="N15" s="96">
        <v>44258</v>
      </c>
      <c r="O15" s="12" t="s">
        <v>9</v>
      </c>
      <c r="P15" s="13" t="s">
        <v>10</v>
      </c>
    </row>
    <row r="16" spans="2:16" ht="21.75" customHeight="1" x14ac:dyDescent="0.15">
      <c r="B16" s="15" t="s">
        <v>4</v>
      </c>
      <c r="C16" s="164">
        <v>2.9000000000000001E-2</v>
      </c>
      <c r="D16" s="122">
        <v>0.03</v>
      </c>
      <c r="E16" s="122">
        <v>0.04</v>
      </c>
      <c r="F16" s="122">
        <v>3.5000000000000003E-2</v>
      </c>
      <c r="G16" s="165">
        <v>3.2000000000000001E-2</v>
      </c>
      <c r="H16" s="122">
        <v>4.8000000000000001E-2</v>
      </c>
      <c r="I16" s="165">
        <v>3.3000000000000002E-2</v>
      </c>
      <c r="J16" s="122">
        <v>3.7999999999999999E-2</v>
      </c>
      <c r="K16" s="165">
        <v>3.5000000000000003E-2</v>
      </c>
      <c r="L16" s="123">
        <v>3.5999999999999997E-2</v>
      </c>
      <c r="M16" s="124">
        <v>4.8000000000000001E-2</v>
      </c>
      <c r="N16" s="125">
        <v>0.05</v>
      </c>
      <c r="O16" s="60">
        <f>AVERAGE(C16:N16)</f>
        <v>3.7833333333333337E-2</v>
      </c>
      <c r="P16" s="61">
        <f>MAX(C16:N16)</f>
        <v>0.05</v>
      </c>
    </row>
    <row r="17" spans="2:16" ht="21.75" customHeight="1" x14ac:dyDescent="0.15">
      <c r="B17" s="19" t="s">
        <v>5</v>
      </c>
      <c r="C17" s="126">
        <v>1.9E-2</v>
      </c>
      <c r="D17" s="127">
        <v>1.9E-2</v>
      </c>
      <c r="E17" s="127">
        <v>2.4E-2</v>
      </c>
      <c r="F17" s="127">
        <v>2.5999999999999999E-2</v>
      </c>
      <c r="G17" s="127">
        <v>2.1000000000000001E-2</v>
      </c>
      <c r="H17" s="166">
        <v>2.9000000000000001E-2</v>
      </c>
      <c r="I17" s="166">
        <v>1.7000000000000001E-2</v>
      </c>
      <c r="J17" s="127">
        <v>0.01</v>
      </c>
      <c r="K17" s="166">
        <v>1.7999999999999999E-2</v>
      </c>
      <c r="L17" s="128">
        <v>0.02</v>
      </c>
      <c r="M17" s="128">
        <v>2.9000000000000001E-2</v>
      </c>
      <c r="N17" s="129">
        <v>3.1E-2</v>
      </c>
      <c r="O17" s="62">
        <f t="shared" ref="O17:O20" si="2">AVERAGE(C17:N17)</f>
        <v>2.1916666666666668E-2</v>
      </c>
      <c r="P17" s="63">
        <f t="shared" ref="P17:P20" si="3">MAX(C17:N17)</f>
        <v>3.1E-2</v>
      </c>
    </row>
    <row r="18" spans="2:16" ht="21.75" customHeight="1" x14ac:dyDescent="0.15">
      <c r="B18" s="57" t="s">
        <v>6</v>
      </c>
      <c r="C18" s="126">
        <v>7.9000000000000008E-3</v>
      </c>
      <c r="D18" s="166">
        <v>8.6E-3</v>
      </c>
      <c r="E18" s="166">
        <v>1.2E-2</v>
      </c>
      <c r="F18" s="127">
        <v>7.9000000000000008E-3</v>
      </c>
      <c r="G18" s="127">
        <v>9.1999999999999998E-3</v>
      </c>
      <c r="H18" s="127">
        <v>1.4999999999999999E-2</v>
      </c>
      <c r="I18" s="166">
        <v>1.0999999999999999E-2</v>
      </c>
      <c r="J18" s="127">
        <v>1.4E-2</v>
      </c>
      <c r="K18" s="166">
        <v>1.2E-2</v>
      </c>
      <c r="L18" s="128">
        <v>1.0999999999999999E-2</v>
      </c>
      <c r="M18" s="128">
        <v>1.4E-2</v>
      </c>
      <c r="N18" s="129">
        <v>1.4999999999999999E-2</v>
      </c>
      <c r="O18" s="62">
        <f t="shared" si="2"/>
        <v>1.1466666666666667E-2</v>
      </c>
      <c r="P18" s="63">
        <f t="shared" si="3"/>
        <v>1.4999999999999999E-2</v>
      </c>
    </row>
    <row r="19" spans="2:16" ht="21.75" customHeight="1" x14ac:dyDescent="0.15">
      <c r="B19" s="57" t="s">
        <v>7</v>
      </c>
      <c r="C19" s="126">
        <v>2.3E-3</v>
      </c>
      <c r="D19" s="127">
        <v>2.3999999999999998E-3</v>
      </c>
      <c r="E19" s="127">
        <v>4.1000000000000003E-3</v>
      </c>
      <c r="F19" s="127">
        <v>1.6999999999999999E-3</v>
      </c>
      <c r="G19" s="127">
        <v>2E-3</v>
      </c>
      <c r="H19" s="127">
        <v>4.3E-3</v>
      </c>
      <c r="I19" s="166">
        <v>5.4999999999999997E-3</v>
      </c>
      <c r="J19" s="127">
        <v>1.2E-2</v>
      </c>
      <c r="K19" s="166">
        <v>5.4999999999999997E-3</v>
      </c>
      <c r="L19" s="128">
        <v>4.7000000000000002E-3</v>
      </c>
      <c r="M19" s="143">
        <v>5.0000000000000001E-3</v>
      </c>
      <c r="N19" s="129">
        <v>4.4999999999999997E-3</v>
      </c>
      <c r="O19" s="64">
        <f t="shared" si="2"/>
        <v>4.4999999999999997E-3</v>
      </c>
      <c r="P19" s="66">
        <f t="shared" si="3"/>
        <v>1.2E-2</v>
      </c>
    </row>
    <row r="20" spans="2:16" ht="21.75" customHeight="1" thickBot="1" x14ac:dyDescent="0.2">
      <c r="B20" s="23" t="s">
        <v>8</v>
      </c>
      <c r="C20" s="130">
        <v>2.0000000000000001E-4</v>
      </c>
      <c r="D20" s="119">
        <v>1E-4</v>
      </c>
      <c r="E20" s="119">
        <v>2.0000000000000001E-4</v>
      </c>
      <c r="F20" s="119">
        <v>1E-4</v>
      </c>
      <c r="G20" s="131">
        <v>1E-4</v>
      </c>
      <c r="H20" s="131">
        <v>2.9999999999999997E-4</v>
      </c>
      <c r="I20" s="167">
        <v>4.0000000000000002E-4</v>
      </c>
      <c r="J20" s="131">
        <v>2.2000000000000001E-3</v>
      </c>
      <c r="K20" s="167">
        <v>4.0000000000000002E-4</v>
      </c>
      <c r="L20" s="132">
        <v>2.9999999999999997E-4</v>
      </c>
      <c r="M20" s="132">
        <v>4.0000000000000002E-4</v>
      </c>
      <c r="N20" s="133">
        <v>2.9999999999999997E-4</v>
      </c>
      <c r="O20" s="65">
        <f t="shared" si="2"/>
        <v>4.1666666666666669E-4</v>
      </c>
      <c r="P20" s="67">
        <f t="shared" si="3"/>
        <v>2.2000000000000001E-3</v>
      </c>
    </row>
    <row r="21" spans="2:16" ht="21.75" customHeight="1" thickBot="1" x14ac:dyDescent="0.2"/>
    <row r="22" spans="2:16" s="29" customFormat="1" ht="21.75" customHeight="1" x14ac:dyDescent="0.15">
      <c r="B22" s="15" t="s">
        <v>1</v>
      </c>
      <c r="C22" s="16" t="s">
        <v>11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8"/>
    </row>
    <row r="23" spans="2:16" s="29" customFormat="1" ht="21.75" customHeight="1" x14ac:dyDescent="0.15">
      <c r="B23" s="19" t="s">
        <v>2</v>
      </c>
      <c r="C23" s="20" t="s">
        <v>46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2"/>
    </row>
    <row r="24" spans="2:16" s="29" customFormat="1" ht="21.75" customHeight="1" thickBot="1" x14ac:dyDescent="0.2">
      <c r="B24" s="23" t="s">
        <v>3</v>
      </c>
      <c r="C24" s="24" t="s">
        <v>54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6"/>
    </row>
    <row r="25" spans="2:16" s="29" customFormat="1" ht="21.75" customHeight="1" thickBot="1" x14ac:dyDescent="0.2">
      <c r="B25" s="15" t="s">
        <v>56</v>
      </c>
      <c r="C25" s="106" t="s">
        <v>66</v>
      </c>
      <c r="D25" s="107" t="s">
        <v>67</v>
      </c>
      <c r="E25" s="107" t="s">
        <v>68</v>
      </c>
      <c r="F25" s="107" t="s">
        <v>69</v>
      </c>
      <c r="G25" s="107" t="s">
        <v>70</v>
      </c>
      <c r="H25" s="107" t="s">
        <v>71</v>
      </c>
      <c r="I25" s="107" t="s">
        <v>72</v>
      </c>
      <c r="J25" s="107" t="s">
        <v>73</v>
      </c>
      <c r="K25" s="107" t="s">
        <v>74</v>
      </c>
      <c r="L25" s="95" t="s">
        <v>75</v>
      </c>
      <c r="M25" s="95">
        <v>44230</v>
      </c>
      <c r="N25" s="96">
        <v>44258</v>
      </c>
      <c r="O25" s="27" t="s">
        <v>9</v>
      </c>
      <c r="P25" s="28" t="s">
        <v>10</v>
      </c>
    </row>
    <row r="26" spans="2:16" s="29" customFormat="1" ht="21.75" customHeight="1" x14ac:dyDescent="0.15">
      <c r="B26" s="15" t="s">
        <v>4</v>
      </c>
      <c r="C26" s="164">
        <v>2.7E-2</v>
      </c>
      <c r="D26" s="122">
        <v>2.7E-2</v>
      </c>
      <c r="E26" s="122">
        <v>0.04</v>
      </c>
      <c r="F26" s="122">
        <v>3.4000000000000002E-2</v>
      </c>
      <c r="G26" s="165">
        <v>0.03</v>
      </c>
      <c r="H26" s="165">
        <v>4.7E-2</v>
      </c>
      <c r="I26" s="165">
        <v>4.1000000000000002E-2</v>
      </c>
      <c r="J26" s="122">
        <v>2.7E-2</v>
      </c>
      <c r="K26" s="165">
        <v>3.5000000000000003E-2</v>
      </c>
      <c r="L26" s="123">
        <v>3.1E-2</v>
      </c>
      <c r="M26" s="124">
        <v>4.3999999999999997E-2</v>
      </c>
      <c r="N26" s="125">
        <v>0.05</v>
      </c>
      <c r="O26" s="60">
        <f>AVERAGE(C26:N26)</f>
        <v>3.6083333333333335E-2</v>
      </c>
      <c r="P26" s="61">
        <f>MAX(C26:N26)</f>
        <v>0.05</v>
      </c>
    </row>
    <row r="27" spans="2:16" s="29" customFormat="1" ht="21.75" customHeight="1" x14ac:dyDescent="0.15">
      <c r="B27" s="19" t="s">
        <v>5</v>
      </c>
      <c r="C27" s="126">
        <v>1.9E-2</v>
      </c>
      <c r="D27" s="127">
        <v>1.7999999999999999E-2</v>
      </c>
      <c r="E27" s="127">
        <v>2.7E-2</v>
      </c>
      <c r="F27" s="166">
        <v>2.4E-2</v>
      </c>
      <c r="G27" s="127">
        <v>1.9E-2</v>
      </c>
      <c r="H27" s="166">
        <v>0.03</v>
      </c>
      <c r="I27" s="166">
        <v>2.4E-2</v>
      </c>
      <c r="J27" s="127">
        <v>1.0999999999999999E-2</v>
      </c>
      <c r="K27" s="166">
        <v>1.7000000000000001E-2</v>
      </c>
      <c r="L27" s="128">
        <v>1.7999999999999999E-2</v>
      </c>
      <c r="M27" s="144">
        <v>2.5000000000000001E-2</v>
      </c>
      <c r="N27" s="129">
        <v>3.2000000000000001E-2</v>
      </c>
      <c r="O27" s="62">
        <f t="shared" ref="O27:O30" si="4">AVERAGE(C27:N27)</f>
        <v>2.2000000000000002E-2</v>
      </c>
      <c r="P27" s="63">
        <f t="shared" ref="P27:P30" si="5">MAX(C27:N27)</f>
        <v>3.2000000000000001E-2</v>
      </c>
    </row>
    <row r="28" spans="2:16" s="29" customFormat="1" ht="21.75" customHeight="1" x14ac:dyDescent="0.15">
      <c r="B28" s="57" t="s">
        <v>6</v>
      </c>
      <c r="C28" s="126">
        <v>7.1000000000000004E-3</v>
      </c>
      <c r="D28" s="166">
        <v>7.1999999999999998E-3</v>
      </c>
      <c r="E28" s="166">
        <v>1.0999999999999999E-2</v>
      </c>
      <c r="F28" s="127">
        <v>8.3999999999999995E-3</v>
      </c>
      <c r="G28" s="127">
        <v>9.1999999999999998E-3</v>
      </c>
      <c r="H28" s="127">
        <v>1.2999999999999999E-2</v>
      </c>
      <c r="I28" s="166">
        <v>1.2999999999999999E-2</v>
      </c>
      <c r="J28" s="166">
        <v>0.01</v>
      </c>
      <c r="K28" s="166">
        <v>1.2E-2</v>
      </c>
      <c r="L28" s="128">
        <v>9.4999999999999998E-3</v>
      </c>
      <c r="M28" s="128">
        <v>1.2999999999999999E-2</v>
      </c>
      <c r="N28" s="129">
        <v>1.4E-2</v>
      </c>
      <c r="O28" s="62">
        <f t="shared" si="4"/>
        <v>1.0616666666666665E-2</v>
      </c>
      <c r="P28" s="63">
        <f t="shared" si="5"/>
        <v>1.4E-2</v>
      </c>
    </row>
    <row r="29" spans="2:16" s="29" customFormat="1" ht="21.75" customHeight="1" x14ac:dyDescent="0.15">
      <c r="B29" s="57" t="s">
        <v>7</v>
      </c>
      <c r="C29" s="126">
        <v>1.1999999999999999E-3</v>
      </c>
      <c r="D29" s="127">
        <v>1.9E-3</v>
      </c>
      <c r="E29" s="127">
        <v>2.3E-3</v>
      </c>
      <c r="F29" s="127">
        <v>1.6999999999999999E-3</v>
      </c>
      <c r="G29" s="127">
        <v>2.3E-3</v>
      </c>
      <c r="H29" s="127">
        <v>4.3E-3</v>
      </c>
      <c r="I29" s="166">
        <v>4.0000000000000001E-3</v>
      </c>
      <c r="J29" s="166">
        <v>5.7999999999999996E-3</v>
      </c>
      <c r="K29" s="166">
        <v>5.8999999999999999E-3</v>
      </c>
      <c r="L29" s="168">
        <v>4.1000000000000003E-3</v>
      </c>
      <c r="M29" s="128">
        <v>5.8999999999999999E-3</v>
      </c>
      <c r="N29" s="129">
        <v>3.8999999999999998E-3</v>
      </c>
      <c r="O29" s="64">
        <f t="shared" si="4"/>
        <v>3.6083333333333336E-3</v>
      </c>
      <c r="P29" s="66">
        <f t="shared" si="5"/>
        <v>5.8999999999999999E-3</v>
      </c>
    </row>
    <row r="30" spans="2:16" s="29" customFormat="1" ht="21.75" customHeight="1" thickBot="1" x14ac:dyDescent="0.2">
      <c r="B30" s="23" t="s">
        <v>8</v>
      </c>
      <c r="C30" s="130">
        <v>2.0000000000000001E-4</v>
      </c>
      <c r="D30" s="119">
        <v>1E-4</v>
      </c>
      <c r="E30" s="119">
        <v>2.0000000000000001E-4</v>
      </c>
      <c r="F30" s="119">
        <v>1E-4</v>
      </c>
      <c r="G30" s="131">
        <v>1E-4</v>
      </c>
      <c r="H30" s="131">
        <v>2.9999999999999997E-4</v>
      </c>
      <c r="I30" s="167">
        <v>2.9999999999999997E-4</v>
      </c>
      <c r="J30" s="131">
        <v>5.9999999999999995E-4</v>
      </c>
      <c r="K30" s="167">
        <v>5.0000000000000001E-4</v>
      </c>
      <c r="L30" s="132">
        <v>2.9999999999999997E-4</v>
      </c>
      <c r="M30" s="132">
        <v>5.0000000000000001E-4</v>
      </c>
      <c r="N30" s="169">
        <v>2.9999999999999997E-4</v>
      </c>
      <c r="O30" s="65">
        <f t="shared" si="4"/>
        <v>2.9166666666666664E-4</v>
      </c>
      <c r="P30" s="67">
        <f t="shared" si="5"/>
        <v>5.9999999999999995E-4</v>
      </c>
    </row>
    <row r="31" spans="2:16" ht="21.75" customHeight="1" thickBot="1" x14ac:dyDescent="0.2"/>
    <row r="32" spans="2:16" ht="21.75" customHeight="1" x14ac:dyDescent="0.15">
      <c r="B32" s="15" t="s">
        <v>1</v>
      </c>
      <c r="C32" s="16" t="s">
        <v>11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4"/>
      <c r="P32" s="5"/>
    </row>
    <row r="33" spans="1:16" ht="21.75" customHeight="1" x14ac:dyDescent="0.15">
      <c r="B33" s="19" t="s">
        <v>2</v>
      </c>
      <c r="C33" s="20" t="s">
        <v>49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7"/>
      <c r="P33" s="8"/>
    </row>
    <row r="34" spans="1:16" ht="21.75" customHeight="1" thickBot="1" x14ac:dyDescent="0.2">
      <c r="B34" s="23" t="s">
        <v>3</v>
      </c>
      <c r="C34" s="24" t="s">
        <v>50</v>
      </c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10"/>
      <c r="P34" s="11"/>
    </row>
    <row r="35" spans="1:16" s="72" customFormat="1" ht="21.75" customHeight="1" thickBot="1" x14ac:dyDescent="0.2">
      <c r="A35" s="135"/>
      <c r="B35" s="136" t="s">
        <v>56</v>
      </c>
      <c r="C35" s="137" t="s">
        <v>66</v>
      </c>
      <c r="D35" s="138" t="s">
        <v>67</v>
      </c>
      <c r="E35" s="138" t="s">
        <v>68</v>
      </c>
      <c r="F35" s="107" t="s">
        <v>76</v>
      </c>
      <c r="G35" s="107" t="s">
        <v>70</v>
      </c>
      <c r="H35" s="107" t="s">
        <v>71</v>
      </c>
      <c r="I35" s="107" t="s">
        <v>77</v>
      </c>
      <c r="J35" s="107" t="s">
        <v>73</v>
      </c>
      <c r="K35" s="107" t="s">
        <v>74</v>
      </c>
      <c r="L35" s="95" t="s">
        <v>75</v>
      </c>
      <c r="M35" s="95">
        <v>44230</v>
      </c>
      <c r="N35" s="96">
        <v>44258</v>
      </c>
      <c r="O35" s="27" t="s">
        <v>9</v>
      </c>
      <c r="P35" s="28" t="s">
        <v>10</v>
      </c>
    </row>
    <row r="36" spans="1:16" ht="21.75" customHeight="1" x14ac:dyDescent="0.15">
      <c r="B36" s="15" t="s">
        <v>4</v>
      </c>
      <c r="C36" s="164">
        <v>5.1999999999999998E-2</v>
      </c>
      <c r="D36" s="122">
        <v>6.8000000000000005E-2</v>
      </c>
      <c r="E36" s="122">
        <v>8.5000000000000006E-2</v>
      </c>
      <c r="F36" s="122">
        <v>5.1999999999999998E-2</v>
      </c>
      <c r="G36" s="165">
        <v>6.5000000000000002E-2</v>
      </c>
      <c r="H36" s="165">
        <v>8.1000000000000003E-2</v>
      </c>
      <c r="I36" s="165">
        <v>8.4000000000000005E-2</v>
      </c>
      <c r="J36" s="122">
        <v>5.6000000000000001E-2</v>
      </c>
      <c r="K36" s="165">
        <v>5.0999999999999997E-2</v>
      </c>
      <c r="L36" s="123">
        <v>3.9E-2</v>
      </c>
      <c r="M36" s="170">
        <v>6.6000000000000003E-2</v>
      </c>
      <c r="N36" s="125">
        <v>7.0000000000000007E-2</v>
      </c>
      <c r="O36" s="60">
        <f>AVERAGE(C36:N36)</f>
        <v>6.4083333333333339E-2</v>
      </c>
      <c r="P36" s="59">
        <f>MAX(C36:N36)</f>
        <v>8.5000000000000006E-2</v>
      </c>
    </row>
    <row r="37" spans="1:16" ht="21.75" customHeight="1" x14ac:dyDescent="0.15">
      <c r="B37" s="19" t="s">
        <v>5</v>
      </c>
      <c r="C37" s="126">
        <v>0.03</v>
      </c>
      <c r="D37" s="127">
        <v>4.4999999999999998E-2</v>
      </c>
      <c r="E37" s="127">
        <v>5.3999999999999999E-2</v>
      </c>
      <c r="F37" s="166">
        <v>0.03</v>
      </c>
      <c r="G37" s="127">
        <v>3.9E-2</v>
      </c>
      <c r="H37" s="166">
        <v>5.1999999999999998E-2</v>
      </c>
      <c r="I37" s="166">
        <v>5.3999999999999999E-2</v>
      </c>
      <c r="J37" s="127">
        <v>2.4E-2</v>
      </c>
      <c r="K37" s="166">
        <v>2.3E-2</v>
      </c>
      <c r="L37" s="128">
        <v>1.9E-2</v>
      </c>
      <c r="M37" s="128">
        <v>2.9000000000000001E-2</v>
      </c>
      <c r="N37" s="129">
        <v>3.2000000000000001E-2</v>
      </c>
      <c r="O37" s="62">
        <f t="shared" ref="O37:O40" si="6">AVERAGE(C37:N37)</f>
        <v>3.5916666666666673E-2</v>
      </c>
      <c r="P37" s="63">
        <f t="shared" ref="P37:P40" si="7">MAX(C37:N37)</f>
        <v>5.3999999999999999E-2</v>
      </c>
    </row>
    <row r="38" spans="1:16" ht="21.75" customHeight="1" x14ac:dyDescent="0.15">
      <c r="B38" s="57" t="s">
        <v>6</v>
      </c>
      <c r="C38" s="126">
        <v>1.4999999999999999E-2</v>
      </c>
      <c r="D38" s="166">
        <v>1.7999999999999999E-2</v>
      </c>
      <c r="E38" s="166">
        <v>2.3E-2</v>
      </c>
      <c r="F38" s="127">
        <v>1.6E-2</v>
      </c>
      <c r="G38" s="127">
        <v>1.9E-2</v>
      </c>
      <c r="H38" s="127">
        <v>2.1000000000000001E-2</v>
      </c>
      <c r="I38" s="166">
        <v>2.1999999999999999E-2</v>
      </c>
      <c r="J38" s="166">
        <v>1.9E-2</v>
      </c>
      <c r="K38" s="166">
        <v>1.7000000000000001E-2</v>
      </c>
      <c r="L38" s="128">
        <v>1.2999999999999999E-2</v>
      </c>
      <c r="M38" s="128">
        <v>2.4E-2</v>
      </c>
      <c r="N38" s="129">
        <v>2.4E-2</v>
      </c>
      <c r="O38" s="62">
        <f t="shared" si="6"/>
        <v>1.925E-2</v>
      </c>
      <c r="P38" s="63">
        <f t="shared" si="7"/>
        <v>2.4E-2</v>
      </c>
    </row>
    <row r="39" spans="1:16" ht="21.75" customHeight="1" x14ac:dyDescent="0.15">
      <c r="B39" s="57" t="s">
        <v>7</v>
      </c>
      <c r="C39" s="126">
        <v>6.7000000000000002E-3</v>
      </c>
      <c r="D39" s="113">
        <v>5.7000000000000002E-3</v>
      </c>
      <c r="E39" s="113">
        <v>8.0999999999999996E-3</v>
      </c>
      <c r="F39" s="113">
        <v>5.8999999999999999E-3</v>
      </c>
      <c r="G39" s="127">
        <v>6.6E-3</v>
      </c>
      <c r="H39" s="127">
        <v>8.0000000000000002E-3</v>
      </c>
      <c r="I39" s="166">
        <v>7.9000000000000008E-3</v>
      </c>
      <c r="J39" s="166">
        <v>1.2E-2</v>
      </c>
      <c r="K39" s="166">
        <v>0.01</v>
      </c>
      <c r="L39" s="168">
        <v>7.1999999999999998E-3</v>
      </c>
      <c r="M39" s="128">
        <v>1.2E-2</v>
      </c>
      <c r="N39" s="129">
        <v>1.4E-2</v>
      </c>
      <c r="O39" s="62">
        <f t="shared" si="6"/>
        <v>8.6749999999999987E-3</v>
      </c>
      <c r="P39" s="63">
        <f t="shared" si="7"/>
        <v>1.4E-2</v>
      </c>
    </row>
    <row r="40" spans="1:16" ht="21.75" customHeight="1" thickBot="1" x14ac:dyDescent="0.2">
      <c r="B40" s="23" t="s">
        <v>8</v>
      </c>
      <c r="C40" s="130">
        <v>2.9999999999999997E-4</v>
      </c>
      <c r="D40" s="120">
        <v>2.0000000000000001E-4</v>
      </c>
      <c r="E40" s="119">
        <v>4.0000000000000002E-4</v>
      </c>
      <c r="F40" s="119">
        <v>2.9999999999999997E-4</v>
      </c>
      <c r="G40" s="131">
        <v>4.0000000000000002E-4</v>
      </c>
      <c r="H40" s="119">
        <v>4.0000000000000002E-4</v>
      </c>
      <c r="I40" s="167">
        <v>2.9999999999999997E-4</v>
      </c>
      <c r="J40" s="131">
        <v>1.1000000000000001E-3</v>
      </c>
      <c r="K40" s="167">
        <v>1E-3</v>
      </c>
      <c r="L40" s="132">
        <v>6.9999999999999999E-4</v>
      </c>
      <c r="M40" s="132">
        <v>1.1000000000000001E-3</v>
      </c>
      <c r="N40" s="134" t="s">
        <v>58</v>
      </c>
      <c r="O40" s="65">
        <v>5.0000000000000001E-4</v>
      </c>
      <c r="P40" s="67">
        <f t="shared" si="7"/>
        <v>1.1000000000000001E-3</v>
      </c>
    </row>
    <row r="41" spans="1:16" ht="21.75" customHeight="1" thickBot="1" x14ac:dyDescent="0.2"/>
    <row r="42" spans="1:16" ht="21.75" customHeight="1" x14ac:dyDescent="0.15">
      <c r="B42" s="15" t="s">
        <v>1</v>
      </c>
      <c r="C42" s="16" t="s">
        <v>11</v>
      </c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4"/>
      <c r="P42" s="5"/>
    </row>
    <row r="43" spans="1:16" ht="21.75" customHeight="1" x14ac:dyDescent="0.15">
      <c r="B43" s="19" t="s">
        <v>2</v>
      </c>
      <c r="C43" s="20" t="s">
        <v>49</v>
      </c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7"/>
      <c r="P43" s="8"/>
    </row>
    <row r="44" spans="1:16" ht="21.75" customHeight="1" thickBot="1" x14ac:dyDescent="0.2">
      <c r="B44" s="23" t="s">
        <v>3</v>
      </c>
      <c r="C44" s="24" t="s">
        <v>51</v>
      </c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10"/>
      <c r="P44" s="11"/>
    </row>
    <row r="45" spans="1:16" s="72" customFormat="1" ht="21.75" customHeight="1" thickBot="1" x14ac:dyDescent="0.2">
      <c r="A45" s="135"/>
      <c r="B45" s="136" t="s">
        <v>55</v>
      </c>
      <c r="C45" s="137" t="s">
        <v>66</v>
      </c>
      <c r="D45" s="138" t="s">
        <v>67</v>
      </c>
      <c r="E45" s="138" t="s">
        <v>68</v>
      </c>
      <c r="F45" s="107" t="s">
        <v>76</v>
      </c>
      <c r="G45" s="107" t="s">
        <v>70</v>
      </c>
      <c r="H45" s="107" t="s">
        <v>71</v>
      </c>
      <c r="I45" s="107" t="s">
        <v>77</v>
      </c>
      <c r="J45" s="107" t="s">
        <v>73</v>
      </c>
      <c r="K45" s="107" t="s">
        <v>74</v>
      </c>
      <c r="L45" s="95" t="s">
        <v>75</v>
      </c>
      <c r="M45" s="95">
        <v>44230</v>
      </c>
      <c r="N45" s="96">
        <v>44258</v>
      </c>
      <c r="O45" s="27" t="s">
        <v>9</v>
      </c>
      <c r="P45" s="28" t="s">
        <v>10</v>
      </c>
    </row>
    <row r="46" spans="1:16" ht="21.75" customHeight="1" x14ac:dyDescent="0.15">
      <c r="B46" s="15" t="s">
        <v>4</v>
      </c>
      <c r="C46" s="171">
        <v>7.2999999999999995E-2</v>
      </c>
      <c r="D46" s="172">
        <v>0.1</v>
      </c>
      <c r="E46" s="172">
        <v>0.11</v>
      </c>
      <c r="F46" s="109">
        <v>6.2E-2</v>
      </c>
      <c r="G46" s="172">
        <v>6.8000000000000005E-2</v>
      </c>
      <c r="H46" s="172">
        <v>0.14000000000000001</v>
      </c>
      <c r="I46" s="172">
        <v>9.9000000000000005E-2</v>
      </c>
      <c r="J46" s="109">
        <v>0.1</v>
      </c>
      <c r="K46" s="172">
        <v>7.5999999999999998E-2</v>
      </c>
      <c r="L46" s="173">
        <v>7.2999999999999995E-2</v>
      </c>
      <c r="M46" s="173">
        <v>0.1</v>
      </c>
      <c r="N46" s="125">
        <v>0.12</v>
      </c>
      <c r="O46" s="58">
        <f>AVERAGE(C46:N46)</f>
        <v>9.3416666666666662E-2</v>
      </c>
      <c r="P46" s="59">
        <f>MAX(C46:N46)</f>
        <v>0.14000000000000001</v>
      </c>
    </row>
    <row r="47" spans="1:16" ht="21.75" customHeight="1" x14ac:dyDescent="0.15">
      <c r="B47" s="19" t="s">
        <v>5</v>
      </c>
      <c r="C47" s="113">
        <v>2.4E-2</v>
      </c>
      <c r="D47" s="113">
        <v>3.4000000000000002E-2</v>
      </c>
      <c r="E47" s="161">
        <v>3.7999999999999999E-2</v>
      </c>
      <c r="F47" s="161">
        <v>3.4000000000000002E-2</v>
      </c>
      <c r="G47" s="113">
        <v>3.3000000000000002E-2</v>
      </c>
      <c r="H47" s="161">
        <v>2.7E-2</v>
      </c>
      <c r="I47" s="161">
        <v>2.5999999999999999E-2</v>
      </c>
      <c r="J47" s="113">
        <v>2.1999999999999999E-2</v>
      </c>
      <c r="K47" s="161">
        <v>1.2999999999999999E-2</v>
      </c>
      <c r="L47" s="114">
        <v>1.7000000000000001E-2</v>
      </c>
      <c r="M47" s="114">
        <v>1.9E-2</v>
      </c>
      <c r="N47" s="139">
        <v>3.5000000000000003E-2</v>
      </c>
      <c r="O47" s="62">
        <f t="shared" ref="O47:O50" si="8">AVERAGE(C47:N47)</f>
        <v>2.6833333333333338E-2</v>
      </c>
      <c r="P47" s="63">
        <f t="shared" ref="P47:P50" si="9">MAX(C47:N47)</f>
        <v>3.7999999999999999E-2</v>
      </c>
    </row>
    <row r="48" spans="1:16" ht="21.75" customHeight="1" x14ac:dyDescent="0.15">
      <c r="B48" s="57" t="s">
        <v>6</v>
      </c>
      <c r="C48" s="140">
        <v>2.5999999999999999E-2</v>
      </c>
      <c r="D48" s="161">
        <v>3.6999999999999998E-2</v>
      </c>
      <c r="E48" s="161">
        <v>4.1000000000000002E-2</v>
      </c>
      <c r="F48" s="113">
        <v>1.9E-2</v>
      </c>
      <c r="G48" s="113">
        <v>2.3E-2</v>
      </c>
      <c r="H48" s="113">
        <v>4.5999999999999999E-2</v>
      </c>
      <c r="I48" s="161">
        <v>3.4000000000000002E-2</v>
      </c>
      <c r="J48" s="161">
        <v>3.3000000000000002E-2</v>
      </c>
      <c r="K48" s="161">
        <v>2.5999999999999999E-2</v>
      </c>
      <c r="L48" s="114">
        <v>2.5000000000000001E-2</v>
      </c>
      <c r="M48" s="114">
        <v>3.1E-2</v>
      </c>
      <c r="N48" s="139">
        <v>4.3999999999999997E-2</v>
      </c>
      <c r="O48" s="62">
        <f t="shared" si="8"/>
        <v>3.2083333333333339E-2</v>
      </c>
      <c r="P48" s="63">
        <f t="shared" si="9"/>
        <v>4.5999999999999999E-2</v>
      </c>
    </row>
    <row r="49" spans="2:16" ht="21.75" customHeight="1" x14ac:dyDescent="0.15">
      <c r="B49" s="57" t="s">
        <v>7</v>
      </c>
      <c r="C49" s="140">
        <v>2.1000000000000001E-2</v>
      </c>
      <c r="D49" s="161">
        <v>3.1E-2</v>
      </c>
      <c r="E49" s="113">
        <v>3.3000000000000002E-2</v>
      </c>
      <c r="F49" s="113">
        <v>8.5000000000000006E-3</v>
      </c>
      <c r="G49" s="113">
        <v>1.2E-2</v>
      </c>
      <c r="H49" s="113">
        <v>0.06</v>
      </c>
      <c r="I49" s="161">
        <v>3.4000000000000002E-2</v>
      </c>
      <c r="J49" s="161">
        <v>3.6999999999999998E-2</v>
      </c>
      <c r="K49" s="161">
        <v>3.1E-2</v>
      </c>
      <c r="L49" s="174">
        <v>2.5999999999999999E-2</v>
      </c>
      <c r="M49" s="114">
        <v>3.6999999999999998E-2</v>
      </c>
      <c r="N49" s="139">
        <v>4.2000000000000003E-2</v>
      </c>
      <c r="O49" s="62">
        <f t="shared" si="8"/>
        <v>3.1041666666666662E-2</v>
      </c>
      <c r="P49" s="63">
        <f t="shared" si="9"/>
        <v>0.06</v>
      </c>
    </row>
    <row r="50" spans="2:16" ht="21.75" customHeight="1" thickBot="1" x14ac:dyDescent="0.2">
      <c r="B50" s="23" t="s">
        <v>8</v>
      </c>
      <c r="C50" s="141">
        <v>2.2000000000000001E-3</v>
      </c>
      <c r="D50" s="119">
        <v>3.7000000000000002E-3</v>
      </c>
      <c r="E50" s="119">
        <v>3.2000000000000002E-3</v>
      </c>
      <c r="F50" s="120">
        <v>5.0000000000000001E-4</v>
      </c>
      <c r="G50" s="163">
        <v>8.0000000000000004E-4</v>
      </c>
      <c r="H50" s="163">
        <v>1.4999999999999999E-2</v>
      </c>
      <c r="I50" s="163">
        <v>5.7999999999999996E-3</v>
      </c>
      <c r="J50" s="119">
        <v>8.0000000000000002E-3</v>
      </c>
      <c r="K50" s="163">
        <v>6.7000000000000002E-3</v>
      </c>
      <c r="L50" s="120">
        <v>5.5999999999999999E-3</v>
      </c>
      <c r="M50" s="120">
        <v>1.4999999999999999E-2</v>
      </c>
      <c r="N50" s="175">
        <v>7.1000000000000004E-3</v>
      </c>
      <c r="O50" s="65">
        <f t="shared" si="8"/>
        <v>6.1333333333333335E-3</v>
      </c>
      <c r="P50" s="146">
        <f t="shared" si="9"/>
        <v>1.4999999999999999E-2</v>
      </c>
    </row>
    <row r="51" spans="2:16" ht="21.75" customHeight="1" x14ac:dyDescent="0.15"/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4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2回</vt:lpstr>
      <vt:lpstr>4回</vt:lpstr>
      <vt:lpstr>12回</vt:lpstr>
      <vt:lpstr>'12回'!Print_Area</vt:lpstr>
      <vt:lpstr>'2回'!Print_Area</vt:lpstr>
      <vt:lpstr>'4回'!Print_Area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m.kshn3</dc:creator>
  <cp:lastModifiedBy>千葉県</cp:lastModifiedBy>
  <cp:lastPrinted>2016-12-28T06:47:37Z</cp:lastPrinted>
  <dcterms:created xsi:type="dcterms:W3CDTF">2007-10-24T00:56:55Z</dcterms:created>
  <dcterms:modified xsi:type="dcterms:W3CDTF">2022-03-16T05:25:29Z</dcterms:modified>
</cp:coreProperties>
</file>