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3\14020_大気保全課$\02_室班フォルダ\大気指導班\300 化学物質（PRTR含む）\令和05年度（R3改正前の管理番号採用）\08_PRTRデータ集計\04_伺い（結果概要）\"/>
    </mc:Choice>
  </mc:AlternateContent>
  <xr:revisionPtr revIDLastSave="0" documentId="13_ncr:1_{B2C4FA0C-2105-445A-820F-8B4BDD000C77}" xr6:coauthVersionLast="47" xr6:coauthVersionMax="47" xr10:uidLastSave="{00000000-0000-0000-0000-000000000000}"/>
  <bookViews>
    <workbookView xWindow="28680" yWindow="-120" windowWidth="29040" windowHeight="15720" tabRatio="821" xr2:uid="{00000000-000D-0000-FFFF-FFFF00000000}"/>
  </bookViews>
  <sheets>
    <sheet name="業種別R04" sheetId="10" r:id="rId1"/>
  </sheets>
  <definedNames>
    <definedName name="_xlnm._FilterDatabase" localSheetId="0" hidden="1">業種別R04!$A$4:$Q$63</definedName>
    <definedName name="_xlnm.Print_Titles" localSheetId="0">業種別R04!$3:$4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3" i="10" l="1"/>
  <c r="M63" i="10"/>
  <c r="L63" i="10"/>
  <c r="K63" i="10"/>
  <c r="I63" i="10"/>
  <c r="H63" i="10"/>
  <c r="G63" i="10"/>
  <c r="F63" i="10"/>
  <c r="E63" i="10"/>
  <c r="P61" i="10"/>
  <c r="N61" i="10"/>
  <c r="J61" i="10"/>
  <c r="D61" i="10"/>
  <c r="P60" i="10"/>
  <c r="N60" i="10"/>
  <c r="J60" i="10"/>
  <c r="D60" i="10"/>
  <c r="P59" i="10"/>
  <c r="N59" i="10"/>
  <c r="J59" i="10"/>
  <c r="D59" i="10"/>
  <c r="P58" i="10"/>
  <c r="N58" i="10"/>
  <c r="J58" i="10"/>
  <c r="D58" i="10"/>
  <c r="P57" i="10"/>
  <c r="N57" i="10"/>
  <c r="J57" i="10"/>
  <c r="D57" i="10"/>
  <c r="P56" i="10"/>
  <c r="N56" i="10"/>
  <c r="J56" i="10"/>
  <c r="D56" i="10"/>
  <c r="P55" i="10"/>
  <c r="N55" i="10"/>
  <c r="J55" i="10"/>
  <c r="D55" i="10"/>
  <c r="P54" i="10"/>
  <c r="N54" i="10"/>
  <c r="J54" i="10"/>
  <c r="D54" i="10"/>
  <c r="P53" i="10"/>
  <c r="N53" i="10"/>
  <c r="J53" i="10"/>
  <c r="D53" i="10"/>
  <c r="P52" i="10"/>
  <c r="N52" i="10"/>
  <c r="J52" i="10"/>
  <c r="D52" i="10"/>
  <c r="P51" i="10"/>
  <c r="N51" i="10"/>
  <c r="J51" i="10"/>
  <c r="D51" i="10"/>
  <c r="P50" i="10"/>
  <c r="N50" i="10"/>
  <c r="J50" i="10"/>
  <c r="D50" i="10"/>
  <c r="P49" i="10"/>
  <c r="N49" i="10"/>
  <c r="J49" i="10"/>
  <c r="D49" i="10"/>
  <c r="P48" i="10"/>
  <c r="N48" i="10"/>
  <c r="J48" i="10"/>
  <c r="D48" i="10"/>
  <c r="P47" i="10"/>
  <c r="N47" i="10"/>
  <c r="J47" i="10"/>
  <c r="D47" i="10"/>
  <c r="P46" i="10"/>
  <c r="N46" i="10"/>
  <c r="J46" i="10"/>
  <c r="D46" i="10"/>
  <c r="P45" i="10"/>
  <c r="N45" i="10"/>
  <c r="J45" i="10"/>
  <c r="D45" i="10"/>
  <c r="P44" i="10"/>
  <c r="N44" i="10"/>
  <c r="J44" i="10"/>
  <c r="D44" i="10"/>
  <c r="P43" i="10"/>
  <c r="N43" i="10"/>
  <c r="J43" i="10"/>
  <c r="D43" i="10"/>
  <c r="P42" i="10"/>
  <c r="N42" i="10"/>
  <c r="J42" i="10"/>
  <c r="D42" i="10"/>
  <c r="P41" i="10"/>
  <c r="N41" i="10"/>
  <c r="J41" i="10"/>
  <c r="D41" i="10"/>
  <c r="P40" i="10"/>
  <c r="N40" i="10"/>
  <c r="J40" i="10"/>
  <c r="D40" i="10"/>
  <c r="P39" i="10"/>
  <c r="N39" i="10"/>
  <c r="J39" i="10"/>
  <c r="D39" i="10"/>
  <c r="P38" i="10"/>
  <c r="N38" i="10"/>
  <c r="J38" i="10"/>
  <c r="D38" i="10"/>
  <c r="P37" i="10"/>
  <c r="N37" i="10"/>
  <c r="J37" i="10"/>
  <c r="D37" i="10"/>
  <c r="P36" i="10"/>
  <c r="N36" i="10"/>
  <c r="J36" i="10"/>
  <c r="D36" i="10"/>
  <c r="P35" i="10"/>
  <c r="N35" i="10"/>
  <c r="J35" i="10"/>
  <c r="D35" i="10"/>
  <c r="P34" i="10"/>
  <c r="N34" i="10"/>
  <c r="J34" i="10"/>
  <c r="D34" i="10"/>
  <c r="P33" i="10"/>
  <c r="N33" i="10"/>
  <c r="J33" i="10"/>
  <c r="D33" i="10"/>
  <c r="P32" i="10"/>
  <c r="N32" i="10"/>
  <c r="J32" i="10"/>
  <c r="D32" i="10"/>
  <c r="P31" i="10"/>
  <c r="N31" i="10"/>
  <c r="J31" i="10"/>
  <c r="D31" i="10"/>
  <c r="P30" i="10"/>
  <c r="N30" i="10"/>
  <c r="J30" i="10"/>
  <c r="D30" i="10"/>
  <c r="P29" i="10"/>
  <c r="N29" i="10"/>
  <c r="J29" i="10"/>
  <c r="D29" i="10"/>
  <c r="P28" i="10"/>
  <c r="N28" i="10"/>
  <c r="J28" i="10"/>
  <c r="D28" i="10"/>
  <c r="P27" i="10"/>
  <c r="N27" i="10"/>
  <c r="J27" i="10"/>
  <c r="D27" i="10"/>
  <c r="P26" i="10"/>
  <c r="N26" i="10"/>
  <c r="J26" i="10"/>
  <c r="D26" i="10"/>
  <c r="P25" i="10"/>
  <c r="N25" i="10"/>
  <c r="J25" i="10"/>
  <c r="D25" i="10"/>
  <c r="P24" i="10"/>
  <c r="N24" i="10"/>
  <c r="J24" i="10"/>
  <c r="D24" i="10"/>
  <c r="P23" i="10"/>
  <c r="N23" i="10"/>
  <c r="J23" i="10"/>
  <c r="D23" i="10"/>
  <c r="P22" i="10"/>
  <c r="N22" i="10"/>
  <c r="J22" i="10"/>
  <c r="D22" i="10"/>
  <c r="P21" i="10"/>
  <c r="N21" i="10"/>
  <c r="J21" i="10"/>
  <c r="D21" i="10"/>
  <c r="P20" i="10"/>
  <c r="N20" i="10"/>
  <c r="J20" i="10"/>
  <c r="D20" i="10"/>
  <c r="P19" i="10"/>
  <c r="N19" i="10"/>
  <c r="J19" i="10"/>
  <c r="D19" i="10"/>
  <c r="P18" i="10"/>
  <c r="N18" i="10"/>
  <c r="J18" i="10"/>
  <c r="D18" i="10"/>
  <c r="P17" i="10"/>
  <c r="N17" i="10"/>
  <c r="J17" i="10"/>
  <c r="D17" i="10"/>
  <c r="P16" i="10"/>
  <c r="N16" i="10"/>
  <c r="J16" i="10"/>
  <c r="D16" i="10"/>
  <c r="P15" i="10"/>
  <c r="N15" i="10"/>
  <c r="J15" i="10"/>
  <c r="D15" i="10"/>
  <c r="P14" i="10"/>
  <c r="N14" i="10"/>
  <c r="J14" i="10"/>
  <c r="D14" i="10"/>
  <c r="P13" i="10"/>
  <c r="N13" i="10"/>
  <c r="J13" i="10"/>
  <c r="D13" i="10"/>
  <c r="P12" i="10"/>
  <c r="N12" i="10"/>
  <c r="J12" i="10"/>
  <c r="D12" i="10"/>
  <c r="P11" i="10"/>
  <c r="N11" i="10"/>
  <c r="J11" i="10"/>
  <c r="D11" i="10"/>
  <c r="P10" i="10"/>
  <c r="N10" i="10"/>
  <c r="J10" i="10"/>
  <c r="D10" i="10"/>
  <c r="P9" i="10"/>
  <c r="N9" i="10"/>
  <c r="J9" i="10"/>
  <c r="D9" i="10"/>
  <c r="P8" i="10"/>
  <c r="N8" i="10"/>
  <c r="J8" i="10"/>
  <c r="D8" i="10"/>
  <c r="P7" i="10"/>
  <c r="N7" i="10"/>
  <c r="J7" i="10"/>
  <c r="D7" i="10"/>
  <c r="P6" i="10"/>
  <c r="N6" i="10"/>
  <c r="J6" i="10"/>
  <c r="D6" i="10"/>
  <c r="P5" i="10"/>
  <c r="N5" i="10"/>
  <c r="J5" i="10"/>
  <c r="D5" i="10"/>
</calcChain>
</file>

<file path=xl/sharedStrings.xml><?xml version="1.0" encoding="utf-8"?>
<sst xmlns="http://schemas.openxmlformats.org/spreadsheetml/2006/main" count="82" uniqueCount="79">
  <si>
    <t>衣服・その他の繊維製品製造業</t>
  </si>
  <si>
    <t>電気業</t>
  </si>
  <si>
    <t>鉄鋼業</t>
  </si>
  <si>
    <t>大気</t>
  </si>
  <si>
    <t>公共用水域</t>
  </si>
  <si>
    <t>土壌</t>
  </si>
  <si>
    <t>埋立</t>
  </si>
  <si>
    <t>合計</t>
  </si>
  <si>
    <t>合計順位</t>
  </si>
  <si>
    <t>下水道</t>
  </si>
  <si>
    <t>廃棄物</t>
  </si>
  <si>
    <t>順位</t>
  </si>
  <si>
    <t>自動車整備業</t>
  </si>
  <si>
    <t>石油卸売業</t>
  </si>
  <si>
    <t>燃料小売業</t>
  </si>
  <si>
    <t>金属製品製造業</t>
  </si>
  <si>
    <t>非鉄金属製造業</t>
  </si>
  <si>
    <t>鉄スクラップ卸売業</t>
  </si>
  <si>
    <t>石油製品・石炭製品製造業</t>
  </si>
  <si>
    <t>窯業・土石製品製造業</t>
  </si>
  <si>
    <t>自然科学研究所</t>
  </si>
  <si>
    <t>倉庫業</t>
  </si>
  <si>
    <t>パルプ・紙・紙加工品製造業</t>
  </si>
  <si>
    <t>その他の製造業</t>
  </si>
  <si>
    <t>医療業</t>
  </si>
  <si>
    <t>単位：kg（ダイオキシン類はmg-TEQ）</t>
    <rPh sb="0" eb="21">
      <t>タンイ</t>
    </rPh>
    <phoneticPr fontId="19"/>
  </si>
  <si>
    <t>業種名</t>
    <rPh sb="0" eb="2">
      <t>ギョウシュ</t>
    </rPh>
    <rPh sb="2" eb="3">
      <t>メイ</t>
    </rPh>
    <phoneticPr fontId="19"/>
  </si>
  <si>
    <t>届出排出・移動量合計</t>
    <phoneticPr fontId="19"/>
  </si>
  <si>
    <t>構成比</t>
    <rPh sb="0" eb="3">
      <t>コウセイヒ</t>
    </rPh>
    <phoneticPr fontId="19"/>
  </si>
  <si>
    <t>※　本集計表の排出量等の各欄を縦・横に合計した数値と合計値とは異なる場合がある。</t>
    <phoneticPr fontId="19"/>
  </si>
  <si>
    <t>※　届出数、届出排出量、届出移動量および届出排出・移動量の網掛け部分は、上位5業種である。</t>
    <rPh sb="2" eb="4">
      <t>トドケデ</t>
    </rPh>
    <rPh sb="4" eb="5">
      <t>スウ</t>
    </rPh>
    <rPh sb="39" eb="41">
      <t>ギョウシュ</t>
    </rPh>
    <phoneticPr fontId="19"/>
  </si>
  <si>
    <t>繊維工業</t>
  </si>
  <si>
    <t>なめし革・同製品・毛皮製造業</t>
  </si>
  <si>
    <t>高等教育機関</t>
  </si>
  <si>
    <t>商品検査業</t>
  </si>
  <si>
    <t>計量証明業</t>
  </si>
  <si>
    <t>家具・装備品製造業</t>
  </si>
  <si>
    <t>一般廃棄物処理業（ごみ処分業に限る。）</t>
  </si>
  <si>
    <t>一般機械器具製造業</t>
  </si>
  <si>
    <t>プラスチック製品製造業</t>
  </si>
  <si>
    <t>下水道業</t>
  </si>
  <si>
    <t>合計</t>
    <rPh sb="0" eb="2">
      <t>ゴウケイ</t>
    </rPh>
    <phoneticPr fontId="19"/>
  </si>
  <si>
    <t>機械修理業</t>
  </si>
  <si>
    <t>洗濯業</t>
  </si>
  <si>
    <t>ゴム製品製造業</t>
  </si>
  <si>
    <t>鉄道業</t>
  </si>
  <si>
    <t>食料品製造業</t>
  </si>
  <si>
    <t>金属鉱業</t>
  </si>
  <si>
    <t>原油・天然ガス鉱業</t>
  </si>
  <si>
    <t>武器製造業</t>
  </si>
  <si>
    <t>ガス業</t>
  </si>
  <si>
    <t>熱供給業</t>
  </si>
  <si>
    <t>自動車卸売業</t>
  </si>
  <si>
    <t>写真業</t>
  </si>
  <si>
    <t>産業廃棄物処分業</t>
  </si>
  <si>
    <t>特別管理産業廃棄物処分業</t>
  </si>
  <si>
    <t>出版・印刷・同関連産業</t>
    <phoneticPr fontId="19"/>
  </si>
  <si>
    <t>飲料・たばこ・飼料製造業（以下を除く。）</t>
    <rPh sb="13" eb="15">
      <t>イカ</t>
    </rPh>
    <rPh sb="16" eb="17">
      <t>ノゾ</t>
    </rPh>
    <phoneticPr fontId="19"/>
  </si>
  <si>
    <t>　酒類製造業</t>
    <phoneticPr fontId="19"/>
  </si>
  <si>
    <t>　たばこ製造業</t>
    <phoneticPr fontId="19"/>
  </si>
  <si>
    <t>木材・木製品製造業</t>
    <phoneticPr fontId="19"/>
  </si>
  <si>
    <t>　塩製造業</t>
    <phoneticPr fontId="19"/>
  </si>
  <si>
    <t>　医薬品製造業</t>
    <phoneticPr fontId="19"/>
  </si>
  <si>
    <t>　農薬製造業</t>
    <phoneticPr fontId="19"/>
  </si>
  <si>
    <t>化学工業（以下を除く。）</t>
    <rPh sb="5" eb="7">
      <t>イカ</t>
    </rPh>
    <rPh sb="8" eb="9">
      <t>ノゾ</t>
    </rPh>
    <phoneticPr fontId="19"/>
  </si>
  <si>
    <t>　電子応用装置製造業</t>
    <phoneticPr fontId="19"/>
  </si>
  <si>
    <t>　電気計測器製造業</t>
    <phoneticPr fontId="19"/>
  </si>
  <si>
    <t>電気機械器具製造業（以下を除く。）</t>
    <rPh sb="10" eb="12">
      <t>イカ</t>
    </rPh>
    <rPh sb="13" eb="14">
      <t>ノゾ</t>
    </rPh>
    <phoneticPr fontId="19"/>
  </si>
  <si>
    <t>　鉄道車両・同部分品製造業</t>
    <phoneticPr fontId="19"/>
  </si>
  <si>
    <t>　船舶製造・修理業、舶用機関製造業</t>
    <phoneticPr fontId="19"/>
  </si>
  <si>
    <t>輸送用機械器具製造業（以下を除く。）</t>
    <rPh sb="11" eb="13">
      <t>イカ</t>
    </rPh>
    <rPh sb="14" eb="15">
      <t>ノゾ</t>
    </rPh>
    <phoneticPr fontId="19"/>
  </si>
  <si>
    <t>　医療用機械器具・医療用品製造業</t>
    <phoneticPr fontId="19"/>
  </si>
  <si>
    <t>精密機械器具製造業（以下を除く）</t>
    <rPh sb="10" eb="12">
      <t>イカ</t>
    </rPh>
    <rPh sb="13" eb="14">
      <t>ノゾ</t>
    </rPh>
    <phoneticPr fontId="19"/>
  </si>
  <si>
    <t>業種</t>
    <rPh sb="0" eb="2">
      <t>ギョウシュ</t>
    </rPh>
    <phoneticPr fontId="19"/>
  </si>
  <si>
    <t>コード</t>
    <phoneticPr fontId="19"/>
  </si>
  <si>
    <t>届出排出量</t>
    <rPh sb="0" eb="2">
      <t>トドケデ</t>
    </rPh>
    <rPh sb="2" eb="5">
      <t>ハイシュツリョウ</t>
    </rPh>
    <phoneticPr fontId="19"/>
  </si>
  <si>
    <t>　　　届出数</t>
    <rPh sb="5" eb="6">
      <t>カズ</t>
    </rPh>
    <phoneticPr fontId="19"/>
  </si>
  <si>
    <t>　　　　　　届出移動量</t>
    <rPh sb="6" eb="8">
      <t>トドケデ</t>
    </rPh>
    <rPh sb="8" eb="11">
      <t>イドウリョウ</t>
    </rPh>
    <phoneticPr fontId="19"/>
  </si>
  <si>
    <t>　                   PRTR届出（排出量・移動量）　業種別集計結果（令和4年度　千葉県）</t>
    <rPh sb="24" eb="26">
      <t>トドケデ</t>
    </rPh>
    <rPh sb="27" eb="29">
      <t>ハイシュツ</t>
    </rPh>
    <rPh sb="29" eb="30">
      <t>リョウ</t>
    </rPh>
    <rPh sb="31" eb="33">
      <t>イドウ</t>
    </rPh>
    <rPh sb="33" eb="34">
      <t>リョウ</t>
    </rPh>
    <rPh sb="36" eb="38">
      <t>ギョウシュ</t>
    </rPh>
    <rPh sb="38" eb="39">
      <t>ベツ</t>
    </rPh>
    <rPh sb="39" eb="41">
      <t>シュウケイ</t>
    </rPh>
    <rPh sb="41" eb="43">
      <t>ケッカ</t>
    </rPh>
    <rPh sb="44" eb="46">
      <t>レイワ</t>
    </rPh>
    <rPh sb="47" eb="49">
      <t>ネンド</t>
    </rPh>
    <rPh sb="50" eb="52">
      <t>チバ</t>
    </rPh>
    <rPh sb="52" eb="53">
      <t>ケン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</si>
</sst>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;[Red]\-#,##0\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43">
      <alignment vertical="center"/>
    </xf>
    <xf numFmtId="38" fontId="2" fillId="0" borderId="10" xfId="34" applyFont="1" applyFill="1" applyBorder="1" applyAlignment="1">
      <alignment vertical="center"/>
    </xf>
    <xf numFmtId="38" fontId="2" fillId="0" borderId="0" xfId="34" applyFont="1" applyFill="1" applyAlignment="1">
      <alignment vertical="center"/>
    </xf>
    <xf numFmtId="0" fontId="23" fillId="0" borderId="0" xfId="43" applyFont="1" applyAlignment="1">
      <alignment horizontal="center" vertical="center"/>
    </xf>
    <xf numFmtId="0" fontId="23" fillId="0" borderId="19" xfId="43" applyFont="1" applyBorder="1">
      <alignment vertical="center"/>
    </xf>
    <xf numFmtId="38" fontId="23" fillId="0" borderId="20" xfId="34" applyFont="1" applyFill="1" applyBorder="1" applyAlignment="1">
      <alignment vertical="center" wrapText="1"/>
    </xf>
    <xf numFmtId="177" fontId="23" fillId="0" borderId="21" xfId="34" applyNumberFormat="1" applyFont="1" applyFill="1" applyBorder="1" applyAlignment="1">
      <alignment vertical="center"/>
    </xf>
    <xf numFmtId="177" fontId="23" fillId="0" borderId="22" xfId="34" applyNumberFormat="1" applyFont="1" applyFill="1" applyBorder="1" applyAlignment="1">
      <alignment vertical="center"/>
    </xf>
    <xf numFmtId="177" fontId="23" fillId="0" borderId="23" xfId="34" applyNumberFormat="1" applyFont="1" applyFill="1" applyBorder="1" applyAlignment="1">
      <alignment vertical="center"/>
    </xf>
    <xf numFmtId="0" fontId="25" fillId="0" borderId="0" xfId="43" applyFont="1">
      <alignment vertical="center"/>
    </xf>
    <xf numFmtId="0" fontId="23" fillId="0" borderId="24" xfId="43" applyFont="1" applyBorder="1">
      <alignment vertical="center"/>
    </xf>
    <xf numFmtId="38" fontId="23" fillId="0" borderId="25" xfId="34" applyFont="1" applyFill="1" applyBorder="1" applyAlignment="1">
      <alignment vertical="center" wrapText="1"/>
    </xf>
    <xf numFmtId="177" fontId="23" fillId="0" borderId="26" xfId="34" applyNumberFormat="1" applyFont="1" applyFill="1" applyBorder="1" applyAlignment="1">
      <alignment vertical="center"/>
    </xf>
    <xf numFmtId="177" fontId="23" fillId="0" borderId="27" xfId="34" applyNumberFormat="1" applyFont="1" applyFill="1" applyBorder="1" applyAlignment="1">
      <alignment horizontal="center" vertical="center"/>
    </xf>
    <xf numFmtId="177" fontId="23" fillId="0" borderId="28" xfId="34" applyNumberFormat="1" applyFont="1" applyFill="1" applyBorder="1" applyAlignment="1">
      <alignment vertical="center"/>
    </xf>
    <xf numFmtId="177" fontId="23" fillId="0" borderId="29" xfId="34" applyNumberFormat="1" applyFont="1" applyFill="1" applyBorder="1" applyAlignment="1">
      <alignment horizontal="center" vertical="center"/>
    </xf>
    <xf numFmtId="177" fontId="23" fillId="0" borderId="30" xfId="34" applyNumberFormat="1" applyFont="1" applyFill="1" applyBorder="1" applyAlignment="1">
      <alignment vertical="center"/>
    </xf>
    <xf numFmtId="177" fontId="23" fillId="0" borderId="31" xfId="34" applyNumberFormat="1" applyFont="1" applyFill="1" applyBorder="1" applyAlignment="1">
      <alignment horizontal="center" vertical="center"/>
    </xf>
    <xf numFmtId="176" fontId="23" fillId="0" borderId="32" xfId="28" applyNumberFormat="1" applyFont="1" applyFill="1" applyBorder="1" applyAlignment="1">
      <alignment vertical="center"/>
    </xf>
    <xf numFmtId="176" fontId="23" fillId="0" borderId="33" xfId="28" applyNumberFormat="1" applyFont="1" applyFill="1" applyBorder="1" applyAlignment="1">
      <alignment horizontal="center" vertical="center"/>
    </xf>
    <xf numFmtId="176" fontId="23" fillId="0" borderId="34" xfId="28" applyNumberFormat="1" applyFont="1" applyFill="1" applyBorder="1" applyAlignment="1">
      <alignment vertical="center"/>
    </xf>
    <xf numFmtId="38" fontId="23" fillId="0" borderId="35" xfId="34" applyFont="1" applyFill="1" applyBorder="1" applyAlignment="1">
      <alignment horizontal="center" vertical="center"/>
    </xf>
    <xf numFmtId="0" fontId="25" fillId="0" borderId="0" xfId="43" applyFont="1" applyAlignment="1">
      <alignment horizontal="right" vertical="center"/>
    </xf>
    <xf numFmtId="38" fontId="24" fillId="0" borderId="0" xfId="34" applyFont="1" applyFill="1" applyAlignment="1">
      <alignment vertical="top"/>
    </xf>
    <xf numFmtId="177" fontId="24" fillId="0" borderId="36" xfId="34" applyNumberFormat="1" applyFont="1" applyFill="1" applyBorder="1" applyAlignment="1">
      <alignment horizontal="right" vertical="center"/>
    </xf>
    <xf numFmtId="0" fontId="23" fillId="0" borderId="24" xfId="43" applyFont="1" applyBorder="1" applyAlignment="1">
      <alignment horizontal="right" vertical="center" wrapText="1"/>
    </xf>
    <xf numFmtId="177" fontId="23" fillId="0" borderId="13" xfId="34" applyNumberFormat="1" applyFont="1" applyFill="1" applyBorder="1" applyAlignment="1">
      <alignment vertical="center"/>
    </xf>
    <xf numFmtId="0" fontId="23" fillId="0" borderId="37" xfId="43" applyFont="1" applyBorder="1">
      <alignment vertical="center"/>
    </xf>
    <xf numFmtId="38" fontId="23" fillId="0" borderId="38" xfId="34" applyFont="1" applyFill="1" applyBorder="1" applyAlignment="1">
      <alignment vertical="center" wrapText="1"/>
    </xf>
    <xf numFmtId="177" fontId="23" fillId="0" borderId="39" xfId="34" applyNumberFormat="1" applyFont="1" applyFill="1" applyBorder="1" applyAlignment="1">
      <alignment vertical="center"/>
    </xf>
    <xf numFmtId="177" fontId="23" fillId="0" borderId="40" xfId="34" applyNumberFormat="1" applyFont="1" applyFill="1" applyBorder="1" applyAlignment="1">
      <alignment vertical="center"/>
    </xf>
    <xf numFmtId="177" fontId="23" fillId="0" borderId="41" xfId="34" applyNumberFormat="1" applyFont="1" applyFill="1" applyBorder="1" applyAlignment="1">
      <alignment vertical="center"/>
    </xf>
    <xf numFmtId="177" fontId="23" fillId="0" borderId="42" xfId="34" applyNumberFormat="1" applyFont="1" applyFill="1" applyBorder="1" applyAlignment="1">
      <alignment vertical="center"/>
    </xf>
    <xf numFmtId="177" fontId="23" fillId="0" borderId="43" xfId="34" applyNumberFormat="1" applyFont="1" applyFill="1" applyBorder="1" applyAlignment="1">
      <alignment vertical="center"/>
    </xf>
    <xf numFmtId="177" fontId="24" fillId="0" borderId="59" xfId="34" applyNumberFormat="1" applyFont="1" applyFill="1" applyBorder="1" applyAlignment="1">
      <alignment horizontal="right" vertical="center"/>
    </xf>
    <xf numFmtId="177" fontId="23" fillId="0" borderId="60" xfId="34" applyNumberFormat="1" applyFont="1" applyFill="1" applyBorder="1" applyAlignment="1">
      <alignment vertical="center"/>
    </xf>
    <xf numFmtId="177" fontId="23" fillId="0" borderId="61" xfId="34" applyNumberFormat="1" applyFont="1" applyFill="1" applyBorder="1" applyAlignment="1">
      <alignment vertical="center"/>
    </xf>
    <xf numFmtId="177" fontId="23" fillId="0" borderId="62" xfId="34" applyNumberFormat="1" applyFont="1" applyFill="1" applyBorder="1" applyAlignment="1">
      <alignment vertical="center"/>
    </xf>
    <xf numFmtId="177" fontId="23" fillId="0" borderId="14" xfId="34" applyNumberFormat="1" applyFont="1" applyFill="1" applyBorder="1" applyAlignment="1">
      <alignment vertical="center"/>
    </xf>
    <xf numFmtId="176" fontId="23" fillId="0" borderId="63" xfId="28" applyNumberFormat="1" applyFont="1" applyFill="1" applyBorder="1" applyAlignment="1">
      <alignment vertical="center"/>
    </xf>
    <xf numFmtId="38" fontId="23" fillId="0" borderId="47" xfId="34" applyFont="1" applyFill="1" applyBorder="1" applyAlignment="1">
      <alignment horizontal="center" vertical="center" wrapText="1"/>
    </xf>
    <xf numFmtId="0" fontId="23" fillId="0" borderId="46" xfId="43" applyFont="1" applyBorder="1" applyAlignment="1">
      <alignment horizontal="center" vertical="center"/>
    </xf>
    <xf numFmtId="38" fontId="23" fillId="0" borderId="44" xfId="34" applyFont="1" applyFill="1" applyBorder="1" applyAlignment="1">
      <alignment horizontal="center" vertical="center"/>
    </xf>
    <xf numFmtId="38" fontId="23" fillId="0" borderId="45" xfId="34" applyFont="1" applyFill="1" applyBorder="1" applyAlignment="1">
      <alignment horizontal="center" vertical="center"/>
    </xf>
    <xf numFmtId="0" fontId="22" fillId="0" borderId="0" xfId="43" applyFont="1" applyAlignment="1">
      <alignment horizontal="center" vertical="center"/>
    </xf>
    <xf numFmtId="38" fontId="2" fillId="0" borderId="10" xfId="34" applyFont="1" applyFill="1" applyBorder="1" applyAlignment="1">
      <alignment horizontal="right" vertical="center"/>
    </xf>
    <xf numFmtId="38" fontId="23" fillId="0" borderId="48" xfId="34" applyFont="1" applyFill="1" applyBorder="1" applyAlignment="1">
      <alignment horizontal="right" vertical="center" wrapText="1"/>
    </xf>
    <xf numFmtId="0" fontId="23" fillId="0" borderId="45" xfId="43" applyFont="1" applyBorder="1" applyAlignment="1">
      <alignment horizontal="right" vertical="center"/>
    </xf>
    <xf numFmtId="0" fontId="22" fillId="0" borderId="0" xfId="43" applyFont="1" applyAlignment="1">
      <alignment vertical="center"/>
    </xf>
    <xf numFmtId="0" fontId="2" fillId="0" borderId="56" xfId="43" applyBorder="1" applyAlignment="1">
      <alignment horizontal="center" vertical="center"/>
    </xf>
    <xf numFmtId="0" fontId="2" fillId="0" borderId="56" xfId="43" applyBorder="1" applyAlignment="1">
      <alignment vertical="center"/>
    </xf>
    <xf numFmtId="0" fontId="2" fillId="0" borderId="49" xfId="43" applyBorder="1" applyAlignment="1">
      <alignment horizontal="center" vertical="center"/>
    </xf>
    <xf numFmtId="0" fontId="2" fillId="0" borderId="55" xfId="43" applyBorder="1" applyAlignment="1">
      <alignment horizontal="center" vertical="center"/>
    </xf>
    <xf numFmtId="38" fontId="1" fillId="0" borderId="51" xfId="34" applyFont="1" applyFill="1" applyBorder="1" applyAlignment="1">
      <alignment horizontal="center" vertical="center"/>
    </xf>
    <xf numFmtId="38" fontId="1" fillId="0" borderId="53" xfId="34" applyFont="1" applyFill="1" applyBorder="1" applyAlignment="1">
      <alignment horizontal="center" vertical="center"/>
    </xf>
    <xf numFmtId="0" fontId="2" fillId="0" borderId="50" xfId="43" applyBorder="1" applyAlignment="1">
      <alignment horizontal="center" vertical="center"/>
    </xf>
    <xf numFmtId="0" fontId="2" fillId="0" borderId="57" xfId="43" applyBorder="1" applyAlignment="1">
      <alignment horizontal="center" vertical="center"/>
    </xf>
    <xf numFmtId="0" fontId="2" fillId="0" borderId="58" xfId="43" applyBorder="1" applyAlignment="1">
      <alignment horizontal="center" vertical="center"/>
    </xf>
    <xf numFmtId="38" fontId="1" fillId="0" borderId="52" xfId="34" applyFont="1" applyFill="1" applyBorder="1" applyAlignment="1">
      <alignment horizontal="center" vertical="center"/>
    </xf>
    <xf numFmtId="38" fontId="1" fillId="0" borderId="54" xfId="34" applyFont="1" applyFill="1" applyBorder="1" applyAlignment="1">
      <alignment horizontal="center" vertical="center"/>
    </xf>
    <xf numFmtId="0" fontId="20" fillId="0" borderId="11" xfId="43" applyFont="1" applyBorder="1" applyAlignment="1">
      <alignment horizontal="center" vertical="center"/>
    </xf>
    <xf numFmtId="0" fontId="21" fillId="0" borderId="12" xfId="43" applyFont="1" applyBorder="1" applyAlignment="1">
      <alignment horizontal="center" vertical="center"/>
    </xf>
    <xf numFmtId="0" fontId="20" fillId="0" borderId="13" xfId="43" applyFont="1" applyBorder="1" applyAlignment="1">
      <alignment horizontal="center" vertical="center"/>
    </xf>
    <xf numFmtId="0" fontId="20" fillId="0" borderId="14" xfId="43" applyFont="1" applyBorder="1" applyAlignment="1">
      <alignment horizontal="center" vertical="center"/>
    </xf>
    <xf numFmtId="0" fontId="20" fillId="0" borderId="15" xfId="43" applyFont="1" applyBorder="1" applyAlignment="1">
      <alignment horizontal="center" vertical="center"/>
    </xf>
    <xf numFmtId="0" fontId="21" fillId="0" borderId="16" xfId="43" applyFont="1" applyBorder="1" applyAlignment="1">
      <alignment horizontal="center" vertical="center"/>
    </xf>
    <xf numFmtId="0" fontId="20" fillId="0" borderId="43" xfId="43" applyFont="1" applyBorder="1" applyAlignment="1">
      <alignment horizontal="center" vertical="center"/>
    </xf>
    <xf numFmtId="0" fontId="21" fillId="0" borderId="17" xfId="43" applyFont="1" applyBorder="1" applyAlignment="1">
      <alignment horizontal="center" vertical="center"/>
    </xf>
    <xf numFmtId="0" fontId="21" fillId="0" borderId="18" xfId="43" applyFont="1" applyBorder="1" applyAlignment="1">
      <alignment horizontal="center" vertical="center"/>
    </xf>
    <xf numFmtId="0" fontId="2" fillId="0" borderId="49" xfId="43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04_業種別集計表" xfId="43" xr:uid="{00000000-0005-0000-0000-00002B000000}"/>
    <cellStyle name="良い" xfId="44" builtinId="26" customBuiltin="1"/>
  </cellStyles>
  <dxfs count="1">
    <dxf>
      <fill>
        <patternFill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A9728-06ED-456E-BD29-670B9E46BCC1}">
  <sheetPr>
    <pageSetUpPr fitToPage="1"/>
  </sheetPr>
  <dimension ref="A1:Q65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9" defaultRowHeight="13.2" x14ac:dyDescent="0.2"/>
  <cols>
    <col min="1" max="1" width="7.109375" style="1" bestFit="1" customWidth="1"/>
    <col min="2" max="2" width="35.44140625" style="3" bestFit="1" customWidth="1"/>
    <col min="3" max="3" width="8.21875" style="3" bestFit="1" customWidth="1"/>
    <col min="4" max="4" width="6.6640625" style="3" customWidth="1"/>
    <col min="5" max="5" width="12.33203125" style="3" bestFit="1" customWidth="1"/>
    <col min="6" max="6" width="10.6640625" style="3" customWidth="1"/>
    <col min="7" max="8" width="6.6640625" style="3" customWidth="1"/>
    <col min="9" max="9" width="14.6640625" style="3" customWidth="1"/>
    <col min="10" max="10" width="8.33203125" style="3" bestFit="1" customWidth="1"/>
    <col min="11" max="11" width="10.6640625" style="3" customWidth="1"/>
    <col min="12" max="12" width="13.21875" style="3" customWidth="1"/>
    <col min="13" max="13" width="14.6640625" style="3" customWidth="1"/>
    <col min="14" max="14" width="6.6640625" style="3" customWidth="1"/>
    <col min="15" max="15" width="14.6640625" style="3" customWidth="1"/>
    <col min="16" max="16" width="6.6640625" style="3" customWidth="1"/>
    <col min="17" max="17" width="4.33203125" style="1" customWidth="1"/>
    <col min="18" max="16384" width="9" style="1"/>
  </cols>
  <sheetData>
    <row r="1" spans="1:17" ht="45" customHeight="1" x14ac:dyDescent="0.2">
      <c r="B1" s="49" t="s">
        <v>78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7" ht="13.8" thickBot="1" x14ac:dyDescent="0.25">
      <c r="B2" s="2"/>
      <c r="C2" s="2"/>
      <c r="D2" s="2"/>
      <c r="E2" s="2"/>
      <c r="F2" s="2"/>
      <c r="G2" s="2"/>
      <c r="H2" s="2"/>
      <c r="M2" s="46"/>
      <c r="N2" s="46"/>
      <c r="O2" s="46"/>
      <c r="P2" s="46" t="s">
        <v>25</v>
      </c>
    </row>
    <row r="3" spans="1:17" s="4" customFormat="1" ht="27" customHeight="1" x14ac:dyDescent="0.2">
      <c r="A3" s="54" t="s">
        <v>73</v>
      </c>
      <c r="B3" s="55" t="s">
        <v>26</v>
      </c>
      <c r="C3" s="52" t="s">
        <v>76</v>
      </c>
      <c r="D3" s="56"/>
      <c r="E3" s="53"/>
      <c r="F3" s="50"/>
      <c r="G3" s="51" t="s">
        <v>75</v>
      </c>
      <c r="H3" s="50"/>
      <c r="I3" s="50"/>
      <c r="J3" s="57"/>
      <c r="K3" s="53"/>
      <c r="L3" s="50" t="s">
        <v>77</v>
      </c>
      <c r="M3" s="50"/>
      <c r="N3" s="57"/>
      <c r="O3" s="70" t="s">
        <v>27</v>
      </c>
      <c r="P3" s="58"/>
    </row>
    <row r="4" spans="1:17" s="4" customFormat="1" ht="15" thickBot="1" x14ac:dyDescent="0.25">
      <c r="A4" s="59" t="s">
        <v>74</v>
      </c>
      <c r="B4" s="60"/>
      <c r="C4" s="61"/>
      <c r="D4" s="62" t="s">
        <v>11</v>
      </c>
      <c r="E4" s="63" t="s">
        <v>3</v>
      </c>
      <c r="F4" s="64" t="s">
        <v>4</v>
      </c>
      <c r="G4" s="64" t="s">
        <v>5</v>
      </c>
      <c r="H4" s="65" t="s">
        <v>6</v>
      </c>
      <c r="I4" s="64" t="s">
        <v>7</v>
      </c>
      <c r="J4" s="66" t="s">
        <v>8</v>
      </c>
      <c r="K4" s="67" t="s">
        <v>9</v>
      </c>
      <c r="L4" s="64" t="s">
        <v>10</v>
      </c>
      <c r="M4" s="64" t="s">
        <v>7</v>
      </c>
      <c r="N4" s="68" t="s">
        <v>8</v>
      </c>
      <c r="O4" s="61"/>
      <c r="P4" s="69" t="s">
        <v>11</v>
      </c>
    </row>
    <row r="5" spans="1:17" s="10" customFormat="1" ht="30" customHeight="1" thickTop="1" x14ac:dyDescent="0.2">
      <c r="A5" s="5">
        <v>500</v>
      </c>
      <c r="B5" s="6" t="s">
        <v>47</v>
      </c>
      <c r="C5" s="7">
        <v>1</v>
      </c>
      <c r="D5" s="25">
        <f t="shared" ref="D5:D36" si="0">IF(C5="","-",RANK(C5,C$5:C$61,0))</f>
        <v>34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25">
        <f t="shared" ref="J5:J36" si="1">IF(I5="","-",RANK(I5,I$5:I$61,0))</f>
        <v>37</v>
      </c>
      <c r="K5" s="9">
        <v>0</v>
      </c>
      <c r="L5" s="36">
        <v>970</v>
      </c>
      <c r="M5" s="8">
        <v>970</v>
      </c>
      <c r="N5" s="25">
        <f t="shared" ref="N5:N36" si="2">IF(M5="","-",RANK(M5,M$5:M$61,0))</f>
        <v>27</v>
      </c>
      <c r="O5" s="9">
        <v>970</v>
      </c>
      <c r="P5" s="35">
        <f>IF(O5="0","-",RANK(O5,O$5:O$61,0))</f>
        <v>34</v>
      </c>
      <c r="Q5" s="1"/>
    </row>
    <row r="6" spans="1:17" s="10" customFormat="1" ht="30" customHeight="1" x14ac:dyDescent="0.2">
      <c r="A6" s="5">
        <v>700</v>
      </c>
      <c r="B6" s="6" t="s">
        <v>48</v>
      </c>
      <c r="C6" s="7">
        <v>0</v>
      </c>
      <c r="D6" s="25">
        <f t="shared" si="0"/>
        <v>45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25">
        <f t="shared" si="1"/>
        <v>37</v>
      </c>
      <c r="K6" s="9">
        <v>0</v>
      </c>
      <c r="L6" s="37">
        <v>0</v>
      </c>
      <c r="M6" s="8">
        <v>0</v>
      </c>
      <c r="N6" s="25">
        <f t="shared" si="2"/>
        <v>33</v>
      </c>
      <c r="O6" s="9">
        <v>0</v>
      </c>
      <c r="P6" s="35">
        <f>IF(O6="0","-",RANK(O6,O$5:O$61,0))</f>
        <v>40</v>
      </c>
      <c r="Q6" s="1"/>
    </row>
    <row r="7" spans="1:17" s="10" customFormat="1" ht="30" customHeight="1" x14ac:dyDescent="0.2">
      <c r="A7" s="5">
        <v>1200</v>
      </c>
      <c r="B7" s="6" t="s">
        <v>46</v>
      </c>
      <c r="C7" s="7">
        <v>16</v>
      </c>
      <c r="D7" s="25">
        <f t="shared" si="0"/>
        <v>12</v>
      </c>
      <c r="E7" s="8">
        <v>228254</v>
      </c>
      <c r="F7" s="8">
        <v>500</v>
      </c>
      <c r="G7" s="8">
        <v>0</v>
      </c>
      <c r="H7" s="8">
        <v>0</v>
      </c>
      <c r="I7" s="8">
        <v>228754</v>
      </c>
      <c r="J7" s="25">
        <f t="shared" si="1"/>
        <v>6</v>
      </c>
      <c r="K7" s="9">
        <v>0</v>
      </c>
      <c r="L7" s="37">
        <v>72751</v>
      </c>
      <c r="M7" s="8">
        <v>72751</v>
      </c>
      <c r="N7" s="25">
        <f t="shared" si="2"/>
        <v>10</v>
      </c>
      <c r="O7" s="9">
        <v>301505</v>
      </c>
      <c r="P7" s="35">
        <f t="shared" ref="P7:P38" si="3">IF(O7="","-",RANK(O7,O$5:O$61,0))</f>
        <v>10</v>
      </c>
      <c r="Q7" s="1"/>
    </row>
    <row r="8" spans="1:17" s="10" customFormat="1" ht="30" customHeight="1" x14ac:dyDescent="0.2">
      <c r="A8" s="5">
        <v>1300</v>
      </c>
      <c r="B8" s="6" t="s">
        <v>57</v>
      </c>
      <c r="C8" s="7">
        <v>2</v>
      </c>
      <c r="D8" s="25">
        <f t="shared" si="0"/>
        <v>32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25">
        <f t="shared" si="1"/>
        <v>37</v>
      </c>
      <c r="K8" s="9">
        <v>0</v>
      </c>
      <c r="L8" s="37">
        <v>0</v>
      </c>
      <c r="M8" s="8">
        <v>0</v>
      </c>
      <c r="N8" s="25">
        <f t="shared" si="2"/>
        <v>33</v>
      </c>
      <c r="O8" s="9">
        <v>0</v>
      </c>
      <c r="P8" s="35">
        <f t="shared" si="3"/>
        <v>40</v>
      </c>
      <c r="Q8" s="1"/>
    </row>
    <row r="9" spans="1:17" s="10" customFormat="1" ht="30" customHeight="1" x14ac:dyDescent="0.2">
      <c r="A9" s="5">
        <v>1320</v>
      </c>
      <c r="B9" s="6" t="s">
        <v>58</v>
      </c>
      <c r="C9" s="7">
        <v>2</v>
      </c>
      <c r="D9" s="25">
        <f t="shared" si="0"/>
        <v>32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25">
        <f t="shared" si="1"/>
        <v>37</v>
      </c>
      <c r="K9" s="9">
        <v>0</v>
      </c>
      <c r="L9" s="37">
        <v>0</v>
      </c>
      <c r="M9" s="8">
        <v>0</v>
      </c>
      <c r="N9" s="25">
        <f t="shared" si="2"/>
        <v>33</v>
      </c>
      <c r="O9" s="9">
        <v>0</v>
      </c>
      <c r="P9" s="35">
        <f t="shared" si="3"/>
        <v>40</v>
      </c>
      <c r="Q9" s="1"/>
    </row>
    <row r="10" spans="1:17" s="10" customFormat="1" ht="30" customHeight="1" x14ac:dyDescent="0.2">
      <c r="A10" s="5">
        <v>1350</v>
      </c>
      <c r="B10" s="6" t="s">
        <v>59</v>
      </c>
      <c r="C10" s="7">
        <v>0</v>
      </c>
      <c r="D10" s="25">
        <f t="shared" si="0"/>
        <v>45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25">
        <f t="shared" si="1"/>
        <v>37</v>
      </c>
      <c r="K10" s="9">
        <v>0</v>
      </c>
      <c r="L10" s="37">
        <v>0</v>
      </c>
      <c r="M10" s="8">
        <v>0</v>
      </c>
      <c r="N10" s="25">
        <f t="shared" si="2"/>
        <v>33</v>
      </c>
      <c r="O10" s="9">
        <v>0</v>
      </c>
      <c r="P10" s="35">
        <f t="shared" si="3"/>
        <v>40</v>
      </c>
      <c r="Q10" s="1"/>
    </row>
    <row r="11" spans="1:17" s="10" customFormat="1" ht="30" customHeight="1" x14ac:dyDescent="0.2">
      <c r="A11" s="5">
        <v>1400</v>
      </c>
      <c r="B11" s="6" t="s">
        <v>31</v>
      </c>
      <c r="C11" s="7">
        <v>1</v>
      </c>
      <c r="D11" s="25">
        <f t="shared" si="0"/>
        <v>34</v>
      </c>
      <c r="E11" s="8">
        <v>37</v>
      </c>
      <c r="F11" s="8">
        <v>0</v>
      </c>
      <c r="G11" s="8">
        <v>0</v>
      </c>
      <c r="H11" s="8">
        <v>0</v>
      </c>
      <c r="I11" s="8">
        <v>37</v>
      </c>
      <c r="J11" s="25">
        <f t="shared" si="1"/>
        <v>35</v>
      </c>
      <c r="K11" s="9">
        <v>150</v>
      </c>
      <c r="L11" s="37">
        <v>0</v>
      </c>
      <c r="M11" s="8">
        <v>150</v>
      </c>
      <c r="N11" s="25">
        <f t="shared" si="2"/>
        <v>30</v>
      </c>
      <c r="O11" s="9">
        <v>187</v>
      </c>
      <c r="P11" s="35">
        <f t="shared" si="3"/>
        <v>38</v>
      </c>
      <c r="Q11" s="1"/>
    </row>
    <row r="12" spans="1:17" s="10" customFormat="1" ht="30" customHeight="1" x14ac:dyDescent="0.2">
      <c r="A12" s="5">
        <v>1500</v>
      </c>
      <c r="B12" s="6" t="s">
        <v>0</v>
      </c>
      <c r="C12" s="7">
        <v>0</v>
      </c>
      <c r="D12" s="25">
        <f t="shared" si="0"/>
        <v>45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25">
        <f t="shared" si="1"/>
        <v>37</v>
      </c>
      <c r="K12" s="9">
        <v>0</v>
      </c>
      <c r="L12" s="37">
        <v>0</v>
      </c>
      <c r="M12" s="8">
        <v>0</v>
      </c>
      <c r="N12" s="25">
        <f t="shared" si="2"/>
        <v>33</v>
      </c>
      <c r="O12" s="9">
        <v>0</v>
      </c>
      <c r="P12" s="35">
        <f t="shared" si="3"/>
        <v>40</v>
      </c>
      <c r="Q12" s="1"/>
    </row>
    <row r="13" spans="1:17" s="10" customFormat="1" ht="30" customHeight="1" x14ac:dyDescent="0.2">
      <c r="A13" s="5">
        <v>1600</v>
      </c>
      <c r="B13" s="6" t="s">
        <v>60</v>
      </c>
      <c r="C13" s="7">
        <v>4</v>
      </c>
      <c r="D13" s="25">
        <f t="shared" si="0"/>
        <v>27</v>
      </c>
      <c r="E13" s="8">
        <v>7530</v>
      </c>
      <c r="F13" s="8">
        <v>0</v>
      </c>
      <c r="G13" s="8">
        <v>0</v>
      </c>
      <c r="H13" s="8">
        <v>0</v>
      </c>
      <c r="I13" s="8">
        <v>7530</v>
      </c>
      <c r="J13" s="25">
        <f t="shared" si="1"/>
        <v>25</v>
      </c>
      <c r="K13" s="9">
        <v>0</v>
      </c>
      <c r="L13" s="37">
        <v>674</v>
      </c>
      <c r="M13" s="8">
        <v>674</v>
      </c>
      <c r="N13" s="25">
        <f t="shared" si="2"/>
        <v>28</v>
      </c>
      <c r="O13" s="9">
        <v>8204</v>
      </c>
      <c r="P13" s="35">
        <f t="shared" si="3"/>
        <v>29</v>
      </c>
      <c r="Q13" s="1"/>
    </row>
    <row r="14" spans="1:17" s="10" customFormat="1" ht="30" customHeight="1" x14ac:dyDescent="0.2">
      <c r="A14" s="5">
        <v>1700</v>
      </c>
      <c r="B14" s="6" t="s">
        <v>36</v>
      </c>
      <c r="C14" s="7">
        <v>0</v>
      </c>
      <c r="D14" s="25">
        <f t="shared" si="0"/>
        <v>45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25">
        <f t="shared" si="1"/>
        <v>37</v>
      </c>
      <c r="K14" s="9">
        <v>0</v>
      </c>
      <c r="L14" s="37">
        <v>0</v>
      </c>
      <c r="M14" s="8">
        <v>0</v>
      </c>
      <c r="N14" s="25">
        <f t="shared" si="2"/>
        <v>33</v>
      </c>
      <c r="O14" s="9">
        <v>0</v>
      </c>
      <c r="P14" s="35">
        <f t="shared" si="3"/>
        <v>40</v>
      </c>
      <c r="Q14" s="1"/>
    </row>
    <row r="15" spans="1:17" s="10" customFormat="1" ht="30" customHeight="1" x14ac:dyDescent="0.2">
      <c r="A15" s="5">
        <v>1800</v>
      </c>
      <c r="B15" s="6" t="s">
        <v>22</v>
      </c>
      <c r="C15" s="7">
        <v>7</v>
      </c>
      <c r="D15" s="25">
        <f t="shared" si="0"/>
        <v>20</v>
      </c>
      <c r="E15" s="8">
        <v>9006</v>
      </c>
      <c r="F15" s="8">
        <v>10</v>
      </c>
      <c r="G15" s="8">
        <v>0</v>
      </c>
      <c r="H15" s="8">
        <v>0</v>
      </c>
      <c r="I15" s="8">
        <v>9017</v>
      </c>
      <c r="J15" s="25">
        <f t="shared" si="1"/>
        <v>22</v>
      </c>
      <c r="K15" s="9">
        <v>50</v>
      </c>
      <c r="L15" s="37">
        <v>10581</v>
      </c>
      <c r="M15" s="8">
        <v>10631</v>
      </c>
      <c r="N15" s="25">
        <f t="shared" si="2"/>
        <v>19</v>
      </c>
      <c r="O15" s="9">
        <v>19647</v>
      </c>
      <c r="P15" s="35">
        <f t="shared" si="3"/>
        <v>23</v>
      </c>
      <c r="Q15" s="1"/>
    </row>
    <row r="16" spans="1:17" s="10" customFormat="1" ht="30" customHeight="1" x14ac:dyDescent="0.2">
      <c r="A16" s="5">
        <v>1900</v>
      </c>
      <c r="B16" s="6" t="s">
        <v>56</v>
      </c>
      <c r="C16" s="7">
        <v>11</v>
      </c>
      <c r="D16" s="25">
        <f t="shared" si="0"/>
        <v>18</v>
      </c>
      <c r="E16" s="8">
        <v>268340</v>
      </c>
      <c r="F16" s="8">
        <v>0</v>
      </c>
      <c r="G16" s="8">
        <v>0</v>
      </c>
      <c r="H16" s="8">
        <v>0</v>
      </c>
      <c r="I16" s="8">
        <v>268340</v>
      </c>
      <c r="J16" s="25">
        <f t="shared" si="1"/>
        <v>5</v>
      </c>
      <c r="K16" s="9">
        <v>1</v>
      </c>
      <c r="L16" s="37">
        <v>66613</v>
      </c>
      <c r="M16" s="8">
        <v>66614</v>
      </c>
      <c r="N16" s="25">
        <f t="shared" si="2"/>
        <v>11</v>
      </c>
      <c r="O16" s="9">
        <v>334954</v>
      </c>
      <c r="P16" s="35">
        <f t="shared" si="3"/>
        <v>8</v>
      </c>
      <c r="Q16" s="1"/>
    </row>
    <row r="17" spans="1:17" s="10" customFormat="1" ht="30" customHeight="1" x14ac:dyDescent="0.2">
      <c r="A17" s="5">
        <v>2000</v>
      </c>
      <c r="B17" s="6" t="s">
        <v>64</v>
      </c>
      <c r="C17" s="7">
        <v>122</v>
      </c>
      <c r="D17" s="25">
        <f t="shared" si="0"/>
        <v>2</v>
      </c>
      <c r="E17" s="8">
        <v>1204891</v>
      </c>
      <c r="F17" s="8">
        <v>73235</v>
      </c>
      <c r="G17" s="8">
        <v>34</v>
      </c>
      <c r="H17" s="8">
        <v>0</v>
      </c>
      <c r="I17" s="8">
        <v>1278159</v>
      </c>
      <c r="J17" s="25">
        <f t="shared" si="1"/>
        <v>1</v>
      </c>
      <c r="K17" s="9">
        <v>42</v>
      </c>
      <c r="L17" s="37">
        <v>5857540</v>
      </c>
      <c r="M17" s="8">
        <v>5857582</v>
      </c>
      <c r="N17" s="25">
        <f t="shared" si="2"/>
        <v>1</v>
      </c>
      <c r="O17" s="9">
        <v>7135741</v>
      </c>
      <c r="P17" s="35">
        <f t="shared" si="3"/>
        <v>1</v>
      </c>
      <c r="Q17" s="1"/>
    </row>
    <row r="18" spans="1:17" s="10" customFormat="1" ht="30" customHeight="1" x14ac:dyDescent="0.2">
      <c r="A18" s="5">
        <v>2025</v>
      </c>
      <c r="B18" s="6" t="s">
        <v>61</v>
      </c>
      <c r="C18" s="7">
        <v>0</v>
      </c>
      <c r="D18" s="25">
        <f t="shared" si="0"/>
        <v>45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25">
        <f t="shared" si="1"/>
        <v>37</v>
      </c>
      <c r="K18" s="9">
        <v>0</v>
      </c>
      <c r="L18" s="37">
        <v>0</v>
      </c>
      <c r="M18" s="8">
        <v>0</v>
      </c>
      <c r="N18" s="25">
        <f t="shared" si="2"/>
        <v>33</v>
      </c>
      <c r="O18" s="9">
        <v>0</v>
      </c>
      <c r="P18" s="35">
        <f t="shared" si="3"/>
        <v>40</v>
      </c>
      <c r="Q18" s="1"/>
    </row>
    <row r="19" spans="1:17" s="10" customFormat="1" ht="30" customHeight="1" x14ac:dyDescent="0.2">
      <c r="A19" s="5">
        <v>2060</v>
      </c>
      <c r="B19" s="6" t="s">
        <v>62</v>
      </c>
      <c r="C19" s="7">
        <v>4</v>
      </c>
      <c r="D19" s="25">
        <f t="shared" si="0"/>
        <v>27</v>
      </c>
      <c r="E19" s="8">
        <v>9580</v>
      </c>
      <c r="F19" s="8">
        <v>0</v>
      </c>
      <c r="G19" s="8">
        <v>0</v>
      </c>
      <c r="H19" s="8">
        <v>0</v>
      </c>
      <c r="I19" s="8">
        <v>9580</v>
      </c>
      <c r="J19" s="25">
        <f t="shared" si="1"/>
        <v>20</v>
      </c>
      <c r="K19" s="9">
        <v>0</v>
      </c>
      <c r="L19" s="37">
        <v>39400</v>
      </c>
      <c r="M19" s="8">
        <v>39400</v>
      </c>
      <c r="N19" s="25">
        <f t="shared" si="2"/>
        <v>15</v>
      </c>
      <c r="O19" s="9">
        <v>48980</v>
      </c>
      <c r="P19" s="35">
        <f t="shared" si="3"/>
        <v>20</v>
      </c>
      <c r="Q19" s="1"/>
    </row>
    <row r="20" spans="1:17" s="10" customFormat="1" ht="30" customHeight="1" x14ac:dyDescent="0.2">
      <c r="A20" s="5">
        <v>2092</v>
      </c>
      <c r="B20" s="6" t="s">
        <v>63</v>
      </c>
      <c r="C20" s="7">
        <v>1</v>
      </c>
      <c r="D20" s="25">
        <f t="shared" si="0"/>
        <v>34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25">
        <f t="shared" si="1"/>
        <v>37</v>
      </c>
      <c r="K20" s="9">
        <v>0</v>
      </c>
      <c r="L20" s="37">
        <v>3500</v>
      </c>
      <c r="M20" s="8">
        <v>3500</v>
      </c>
      <c r="N20" s="25">
        <f t="shared" si="2"/>
        <v>24</v>
      </c>
      <c r="O20" s="9">
        <v>3500</v>
      </c>
      <c r="P20" s="35">
        <f t="shared" si="3"/>
        <v>33</v>
      </c>
      <c r="Q20" s="1"/>
    </row>
    <row r="21" spans="1:17" s="10" customFormat="1" ht="30" customHeight="1" x14ac:dyDescent="0.2">
      <c r="A21" s="5">
        <v>2100</v>
      </c>
      <c r="B21" s="6" t="s">
        <v>18</v>
      </c>
      <c r="C21" s="7">
        <v>26</v>
      </c>
      <c r="D21" s="25">
        <f t="shared" si="0"/>
        <v>10</v>
      </c>
      <c r="E21" s="8">
        <v>176580</v>
      </c>
      <c r="F21" s="8">
        <v>10639</v>
      </c>
      <c r="G21" s="8">
        <v>0</v>
      </c>
      <c r="H21" s="8">
        <v>0</v>
      </c>
      <c r="I21" s="8">
        <v>187219</v>
      </c>
      <c r="J21" s="25">
        <f t="shared" si="1"/>
        <v>8</v>
      </c>
      <c r="K21" s="9">
        <v>0</v>
      </c>
      <c r="L21" s="37">
        <v>712924</v>
      </c>
      <c r="M21" s="8">
        <v>712924</v>
      </c>
      <c r="N21" s="25">
        <f t="shared" si="2"/>
        <v>4</v>
      </c>
      <c r="O21" s="9">
        <v>900142</v>
      </c>
      <c r="P21" s="35">
        <f t="shared" si="3"/>
        <v>5</v>
      </c>
      <c r="Q21" s="1"/>
    </row>
    <row r="22" spans="1:17" s="10" customFormat="1" ht="30" customHeight="1" x14ac:dyDescent="0.2">
      <c r="A22" s="5">
        <v>2200</v>
      </c>
      <c r="B22" s="6" t="s">
        <v>39</v>
      </c>
      <c r="C22" s="7">
        <v>32</v>
      </c>
      <c r="D22" s="25">
        <f t="shared" si="0"/>
        <v>5</v>
      </c>
      <c r="E22" s="8">
        <v>342638</v>
      </c>
      <c r="F22" s="8">
        <v>84</v>
      </c>
      <c r="G22" s="8">
        <v>0</v>
      </c>
      <c r="H22" s="8">
        <v>0</v>
      </c>
      <c r="I22" s="8">
        <v>342722</v>
      </c>
      <c r="J22" s="25">
        <f t="shared" si="1"/>
        <v>4</v>
      </c>
      <c r="K22" s="9">
        <v>0</v>
      </c>
      <c r="L22" s="37">
        <v>507790</v>
      </c>
      <c r="M22" s="8">
        <v>507790</v>
      </c>
      <c r="N22" s="25">
        <f t="shared" si="2"/>
        <v>6</v>
      </c>
      <c r="O22" s="9">
        <v>850512</v>
      </c>
      <c r="P22" s="35">
        <f t="shared" si="3"/>
        <v>6</v>
      </c>
      <c r="Q22" s="1"/>
    </row>
    <row r="23" spans="1:17" s="10" customFormat="1" ht="30" customHeight="1" x14ac:dyDescent="0.2">
      <c r="A23" s="5">
        <v>2300</v>
      </c>
      <c r="B23" s="6" t="s">
        <v>44</v>
      </c>
      <c r="C23" s="7">
        <v>6</v>
      </c>
      <c r="D23" s="25">
        <f t="shared" si="0"/>
        <v>24</v>
      </c>
      <c r="E23" s="8">
        <v>81821</v>
      </c>
      <c r="F23" s="8">
        <v>0</v>
      </c>
      <c r="G23" s="8">
        <v>0</v>
      </c>
      <c r="H23" s="8">
        <v>0</v>
      </c>
      <c r="I23" s="8">
        <v>81821</v>
      </c>
      <c r="J23" s="25">
        <f t="shared" si="1"/>
        <v>14</v>
      </c>
      <c r="K23" s="9">
        <v>0</v>
      </c>
      <c r="L23" s="37">
        <v>4783</v>
      </c>
      <c r="M23" s="8">
        <v>4783</v>
      </c>
      <c r="N23" s="25">
        <f t="shared" si="2"/>
        <v>22</v>
      </c>
      <c r="O23" s="9">
        <v>86604</v>
      </c>
      <c r="P23" s="35">
        <f t="shared" si="3"/>
        <v>16</v>
      </c>
      <c r="Q23" s="1"/>
    </row>
    <row r="24" spans="1:17" s="10" customFormat="1" ht="30" customHeight="1" x14ac:dyDescent="0.2">
      <c r="A24" s="5">
        <v>2400</v>
      </c>
      <c r="B24" s="6" t="s">
        <v>32</v>
      </c>
      <c r="C24" s="7">
        <v>1</v>
      </c>
      <c r="D24" s="25">
        <f t="shared" si="0"/>
        <v>34</v>
      </c>
      <c r="E24" s="8">
        <v>730</v>
      </c>
      <c r="F24" s="8">
        <v>0</v>
      </c>
      <c r="G24" s="8">
        <v>0</v>
      </c>
      <c r="H24" s="8">
        <v>0</v>
      </c>
      <c r="I24" s="8">
        <v>730</v>
      </c>
      <c r="J24" s="25">
        <f t="shared" si="1"/>
        <v>32</v>
      </c>
      <c r="K24" s="9">
        <v>0</v>
      </c>
      <c r="L24" s="37">
        <v>0</v>
      </c>
      <c r="M24" s="8">
        <v>0</v>
      </c>
      <c r="N24" s="25">
        <f t="shared" si="2"/>
        <v>33</v>
      </c>
      <c r="O24" s="9">
        <v>730</v>
      </c>
      <c r="P24" s="35">
        <f t="shared" si="3"/>
        <v>36</v>
      </c>
      <c r="Q24" s="1"/>
    </row>
    <row r="25" spans="1:17" s="10" customFormat="1" ht="30" customHeight="1" x14ac:dyDescent="0.2">
      <c r="A25" s="5">
        <v>2500</v>
      </c>
      <c r="B25" s="6" t="s">
        <v>19</v>
      </c>
      <c r="C25" s="7">
        <v>28</v>
      </c>
      <c r="D25" s="25">
        <f t="shared" si="0"/>
        <v>8</v>
      </c>
      <c r="E25" s="8">
        <v>95999</v>
      </c>
      <c r="F25" s="8">
        <v>1021</v>
      </c>
      <c r="G25" s="8">
        <v>0</v>
      </c>
      <c r="H25" s="8">
        <v>0</v>
      </c>
      <c r="I25" s="8">
        <v>97020</v>
      </c>
      <c r="J25" s="25">
        <f t="shared" si="1"/>
        <v>12</v>
      </c>
      <c r="K25" s="9">
        <v>0</v>
      </c>
      <c r="L25" s="37">
        <v>1203541</v>
      </c>
      <c r="M25" s="8">
        <v>1203541</v>
      </c>
      <c r="N25" s="25">
        <f t="shared" si="2"/>
        <v>2</v>
      </c>
      <c r="O25" s="9">
        <v>1300561</v>
      </c>
      <c r="P25" s="35">
        <f t="shared" si="3"/>
        <v>2</v>
      </c>
      <c r="Q25" s="1"/>
    </row>
    <row r="26" spans="1:17" s="10" customFormat="1" ht="30" customHeight="1" x14ac:dyDescent="0.2">
      <c r="A26" s="5">
        <v>2600</v>
      </c>
      <c r="B26" s="6" t="s">
        <v>2</v>
      </c>
      <c r="C26" s="7">
        <v>29</v>
      </c>
      <c r="D26" s="25">
        <f t="shared" si="0"/>
        <v>6</v>
      </c>
      <c r="E26" s="8">
        <v>311225</v>
      </c>
      <c r="F26" s="8">
        <v>61357</v>
      </c>
      <c r="G26" s="8">
        <v>0</v>
      </c>
      <c r="H26" s="8">
        <v>0</v>
      </c>
      <c r="I26" s="8">
        <v>372582</v>
      </c>
      <c r="J26" s="25">
        <f t="shared" si="1"/>
        <v>3</v>
      </c>
      <c r="K26" s="9">
        <v>1000</v>
      </c>
      <c r="L26" s="37">
        <v>737179</v>
      </c>
      <c r="M26" s="8">
        <v>738179</v>
      </c>
      <c r="N26" s="25">
        <f t="shared" si="2"/>
        <v>3</v>
      </c>
      <c r="O26" s="9">
        <v>1110761</v>
      </c>
      <c r="P26" s="35">
        <f t="shared" si="3"/>
        <v>3</v>
      </c>
      <c r="Q26" s="1"/>
    </row>
    <row r="27" spans="1:17" s="10" customFormat="1" ht="30" customHeight="1" x14ac:dyDescent="0.2">
      <c r="A27" s="11">
        <v>2700</v>
      </c>
      <c r="B27" s="12" t="s">
        <v>16</v>
      </c>
      <c r="C27" s="7">
        <v>28</v>
      </c>
      <c r="D27" s="25">
        <f t="shared" si="0"/>
        <v>8</v>
      </c>
      <c r="E27" s="8">
        <v>22424</v>
      </c>
      <c r="F27" s="8">
        <v>10</v>
      </c>
      <c r="G27" s="8">
        <v>0</v>
      </c>
      <c r="H27" s="8">
        <v>0</v>
      </c>
      <c r="I27" s="8">
        <v>22434</v>
      </c>
      <c r="J27" s="25">
        <f t="shared" si="1"/>
        <v>17</v>
      </c>
      <c r="K27" s="9">
        <v>752</v>
      </c>
      <c r="L27" s="37">
        <v>51899</v>
      </c>
      <c r="M27" s="8">
        <v>52651</v>
      </c>
      <c r="N27" s="25">
        <f t="shared" si="2"/>
        <v>14</v>
      </c>
      <c r="O27" s="9">
        <v>75085</v>
      </c>
      <c r="P27" s="35">
        <f t="shared" si="3"/>
        <v>17</v>
      </c>
      <c r="Q27" s="1"/>
    </row>
    <row r="28" spans="1:17" s="10" customFormat="1" ht="30" customHeight="1" x14ac:dyDescent="0.2">
      <c r="A28" s="11">
        <v>2800</v>
      </c>
      <c r="B28" s="12" t="s">
        <v>15</v>
      </c>
      <c r="C28" s="7">
        <v>82</v>
      </c>
      <c r="D28" s="25">
        <f t="shared" si="0"/>
        <v>3</v>
      </c>
      <c r="E28" s="8">
        <v>438459</v>
      </c>
      <c r="F28" s="8">
        <v>4577</v>
      </c>
      <c r="G28" s="8">
        <v>0</v>
      </c>
      <c r="H28" s="8">
        <v>0</v>
      </c>
      <c r="I28" s="8">
        <v>443036</v>
      </c>
      <c r="J28" s="25">
        <f t="shared" si="1"/>
        <v>2</v>
      </c>
      <c r="K28" s="9">
        <v>0</v>
      </c>
      <c r="L28" s="37">
        <v>541133</v>
      </c>
      <c r="M28" s="8">
        <v>541133</v>
      </c>
      <c r="N28" s="25">
        <f t="shared" si="2"/>
        <v>5</v>
      </c>
      <c r="O28" s="9">
        <v>984169</v>
      </c>
      <c r="P28" s="35">
        <f t="shared" si="3"/>
        <v>4</v>
      </c>
      <c r="Q28" s="1"/>
    </row>
    <row r="29" spans="1:17" s="10" customFormat="1" ht="30" customHeight="1" x14ac:dyDescent="0.2">
      <c r="A29" s="11">
        <v>2900</v>
      </c>
      <c r="B29" s="12" t="s">
        <v>38</v>
      </c>
      <c r="C29" s="7">
        <v>23</v>
      </c>
      <c r="D29" s="25">
        <f t="shared" si="0"/>
        <v>11</v>
      </c>
      <c r="E29" s="8">
        <v>147599</v>
      </c>
      <c r="F29" s="8">
        <v>0</v>
      </c>
      <c r="G29" s="8">
        <v>0</v>
      </c>
      <c r="H29" s="8">
        <v>0</v>
      </c>
      <c r="I29" s="8">
        <v>147599</v>
      </c>
      <c r="J29" s="25">
        <f t="shared" si="1"/>
        <v>9</v>
      </c>
      <c r="K29" s="9">
        <v>0</v>
      </c>
      <c r="L29" s="37">
        <v>179826</v>
      </c>
      <c r="M29" s="8">
        <v>179826</v>
      </c>
      <c r="N29" s="25">
        <f t="shared" si="2"/>
        <v>7</v>
      </c>
      <c r="O29" s="9">
        <v>327425</v>
      </c>
      <c r="P29" s="35">
        <f t="shared" si="3"/>
        <v>9</v>
      </c>
      <c r="Q29" s="1"/>
    </row>
    <row r="30" spans="1:17" s="10" customFormat="1" ht="30" customHeight="1" x14ac:dyDescent="0.2">
      <c r="A30" s="11">
        <v>3000</v>
      </c>
      <c r="B30" s="12" t="s">
        <v>67</v>
      </c>
      <c r="C30" s="7">
        <v>15</v>
      </c>
      <c r="D30" s="25">
        <f t="shared" si="0"/>
        <v>13</v>
      </c>
      <c r="E30" s="8">
        <v>47812</v>
      </c>
      <c r="F30" s="8">
        <v>1247</v>
      </c>
      <c r="G30" s="8">
        <v>0</v>
      </c>
      <c r="H30" s="8">
        <v>0</v>
      </c>
      <c r="I30" s="8">
        <v>49059</v>
      </c>
      <c r="J30" s="25">
        <f t="shared" si="1"/>
        <v>16</v>
      </c>
      <c r="K30" s="9">
        <v>0</v>
      </c>
      <c r="L30" s="37">
        <v>65726</v>
      </c>
      <c r="M30" s="8">
        <v>65726</v>
      </c>
      <c r="N30" s="25">
        <f t="shared" si="2"/>
        <v>12</v>
      </c>
      <c r="O30" s="9">
        <v>114785</v>
      </c>
      <c r="P30" s="35">
        <f t="shared" si="3"/>
        <v>12</v>
      </c>
      <c r="Q30" s="1"/>
    </row>
    <row r="31" spans="1:17" s="10" customFormat="1" ht="30" customHeight="1" x14ac:dyDescent="0.2">
      <c r="A31" s="11">
        <v>3060</v>
      </c>
      <c r="B31" s="12" t="s">
        <v>65</v>
      </c>
      <c r="C31" s="7">
        <v>1</v>
      </c>
      <c r="D31" s="25">
        <f t="shared" si="0"/>
        <v>34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25">
        <f t="shared" si="1"/>
        <v>37</v>
      </c>
      <c r="K31" s="9">
        <v>0</v>
      </c>
      <c r="L31" s="37">
        <v>0</v>
      </c>
      <c r="M31" s="8">
        <v>0</v>
      </c>
      <c r="N31" s="25">
        <f t="shared" si="2"/>
        <v>33</v>
      </c>
      <c r="O31" s="9">
        <v>0</v>
      </c>
      <c r="P31" s="35">
        <f t="shared" si="3"/>
        <v>40</v>
      </c>
      <c r="Q31" s="1"/>
    </row>
    <row r="32" spans="1:17" s="10" customFormat="1" ht="30" customHeight="1" x14ac:dyDescent="0.2">
      <c r="A32" s="11">
        <v>3070</v>
      </c>
      <c r="B32" s="12" t="s">
        <v>66</v>
      </c>
      <c r="C32" s="7">
        <v>0</v>
      </c>
      <c r="D32" s="25">
        <f t="shared" si="0"/>
        <v>45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25">
        <f t="shared" si="1"/>
        <v>37</v>
      </c>
      <c r="K32" s="9">
        <v>0</v>
      </c>
      <c r="L32" s="37">
        <v>0</v>
      </c>
      <c r="M32" s="8">
        <v>0</v>
      </c>
      <c r="N32" s="25">
        <f t="shared" si="2"/>
        <v>33</v>
      </c>
      <c r="O32" s="9">
        <v>0</v>
      </c>
      <c r="P32" s="35">
        <f t="shared" si="3"/>
        <v>40</v>
      </c>
      <c r="Q32" s="1"/>
    </row>
    <row r="33" spans="1:17" s="10" customFormat="1" ht="30" customHeight="1" x14ac:dyDescent="0.2">
      <c r="A33" s="11">
        <v>3100</v>
      </c>
      <c r="B33" s="12" t="s">
        <v>70</v>
      </c>
      <c r="C33" s="7">
        <v>14</v>
      </c>
      <c r="D33" s="25">
        <f t="shared" si="0"/>
        <v>15</v>
      </c>
      <c r="E33" s="8">
        <v>105915</v>
      </c>
      <c r="F33" s="8">
        <v>877</v>
      </c>
      <c r="G33" s="8">
        <v>0</v>
      </c>
      <c r="H33" s="8">
        <v>0</v>
      </c>
      <c r="I33" s="8">
        <v>106792</v>
      </c>
      <c r="J33" s="25">
        <f t="shared" si="1"/>
        <v>11</v>
      </c>
      <c r="K33" s="9">
        <v>0</v>
      </c>
      <c r="L33" s="37">
        <v>13984</v>
      </c>
      <c r="M33" s="8">
        <v>13984</v>
      </c>
      <c r="N33" s="25">
        <f t="shared" si="2"/>
        <v>18</v>
      </c>
      <c r="O33" s="9">
        <v>120776</v>
      </c>
      <c r="P33" s="35">
        <f t="shared" si="3"/>
        <v>11</v>
      </c>
      <c r="Q33" s="1"/>
    </row>
    <row r="34" spans="1:17" s="10" customFormat="1" ht="30" customHeight="1" x14ac:dyDescent="0.2">
      <c r="A34" s="11">
        <v>3120</v>
      </c>
      <c r="B34" s="12" t="s">
        <v>68</v>
      </c>
      <c r="C34" s="7">
        <v>1</v>
      </c>
      <c r="D34" s="25">
        <f t="shared" si="0"/>
        <v>34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25">
        <f t="shared" si="1"/>
        <v>37</v>
      </c>
      <c r="K34" s="9">
        <v>0</v>
      </c>
      <c r="L34" s="37">
        <v>0</v>
      </c>
      <c r="M34" s="8">
        <v>0</v>
      </c>
      <c r="N34" s="25">
        <f t="shared" si="2"/>
        <v>33</v>
      </c>
      <c r="O34" s="9">
        <v>0</v>
      </c>
      <c r="P34" s="35">
        <f t="shared" si="3"/>
        <v>40</v>
      </c>
      <c r="Q34" s="1"/>
    </row>
    <row r="35" spans="1:17" s="10" customFormat="1" ht="30" customHeight="1" x14ac:dyDescent="0.2">
      <c r="A35" s="11">
        <v>3140</v>
      </c>
      <c r="B35" s="12" t="s">
        <v>69</v>
      </c>
      <c r="C35" s="7">
        <v>1</v>
      </c>
      <c r="D35" s="25">
        <f t="shared" si="0"/>
        <v>34</v>
      </c>
      <c r="E35" s="8">
        <v>12200</v>
      </c>
      <c r="F35" s="8">
        <v>0</v>
      </c>
      <c r="G35" s="8">
        <v>0</v>
      </c>
      <c r="H35" s="8">
        <v>0</v>
      </c>
      <c r="I35" s="8">
        <v>12200</v>
      </c>
      <c r="J35" s="25">
        <f t="shared" si="1"/>
        <v>19</v>
      </c>
      <c r="K35" s="9">
        <v>0</v>
      </c>
      <c r="L35" s="37">
        <v>640</v>
      </c>
      <c r="M35" s="8">
        <v>640</v>
      </c>
      <c r="N35" s="25">
        <f t="shared" si="2"/>
        <v>29</v>
      </c>
      <c r="O35" s="9">
        <v>12840</v>
      </c>
      <c r="P35" s="35">
        <f t="shared" si="3"/>
        <v>25</v>
      </c>
      <c r="Q35" s="1"/>
    </row>
    <row r="36" spans="1:17" s="10" customFormat="1" ht="30" customHeight="1" x14ac:dyDescent="0.2">
      <c r="A36" s="11">
        <v>3200</v>
      </c>
      <c r="B36" s="12" t="s">
        <v>72</v>
      </c>
      <c r="C36" s="7">
        <v>3</v>
      </c>
      <c r="D36" s="25">
        <f t="shared" si="0"/>
        <v>31</v>
      </c>
      <c r="E36" s="8">
        <v>9120</v>
      </c>
      <c r="F36" s="8">
        <v>0</v>
      </c>
      <c r="G36" s="8">
        <v>0</v>
      </c>
      <c r="H36" s="8">
        <v>0</v>
      </c>
      <c r="I36" s="8">
        <v>9120</v>
      </c>
      <c r="J36" s="25">
        <f t="shared" si="1"/>
        <v>21</v>
      </c>
      <c r="K36" s="9">
        <v>75</v>
      </c>
      <c r="L36" s="37">
        <v>7050</v>
      </c>
      <c r="M36" s="8">
        <v>7125</v>
      </c>
      <c r="N36" s="25">
        <f t="shared" si="2"/>
        <v>21</v>
      </c>
      <c r="O36" s="9">
        <v>16245</v>
      </c>
      <c r="P36" s="35">
        <f t="shared" si="3"/>
        <v>24</v>
      </c>
      <c r="Q36" s="1"/>
    </row>
    <row r="37" spans="1:17" s="10" customFormat="1" ht="30" customHeight="1" x14ac:dyDescent="0.2">
      <c r="A37" s="11">
        <v>3230</v>
      </c>
      <c r="B37" s="12" t="s">
        <v>71</v>
      </c>
      <c r="C37" s="7">
        <v>4</v>
      </c>
      <c r="D37" s="25">
        <f t="shared" ref="D37:D68" si="4">IF(C37="","-",RANK(C37,C$5:C$61,0))</f>
        <v>27</v>
      </c>
      <c r="E37" s="8">
        <v>8096</v>
      </c>
      <c r="F37" s="8">
        <v>0</v>
      </c>
      <c r="G37" s="8">
        <v>0</v>
      </c>
      <c r="H37" s="8">
        <v>0</v>
      </c>
      <c r="I37" s="8">
        <v>8096</v>
      </c>
      <c r="J37" s="25">
        <f t="shared" ref="J37:J68" si="5">IF(I37="","-",RANK(I37,I$5:I$61,0))</f>
        <v>24</v>
      </c>
      <c r="K37" s="9">
        <v>0</v>
      </c>
      <c r="L37" s="37">
        <v>2560</v>
      </c>
      <c r="M37" s="8">
        <v>2560</v>
      </c>
      <c r="N37" s="25">
        <f t="shared" ref="N37:N68" si="6">IF(M37="","-",RANK(M37,M$5:M$61,0))</f>
        <v>25</v>
      </c>
      <c r="O37" s="9">
        <v>10656</v>
      </c>
      <c r="P37" s="35">
        <f t="shared" si="3"/>
        <v>26</v>
      </c>
      <c r="Q37" s="1"/>
    </row>
    <row r="38" spans="1:17" s="10" customFormat="1" ht="30" customHeight="1" x14ac:dyDescent="0.2">
      <c r="A38" s="11">
        <v>3300</v>
      </c>
      <c r="B38" s="12" t="s">
        <v>49</v>
      </c>
      <c r="C38" s="7">
        <v>0</v>
      </c>
      <c r="D38" s="25">
        <f t="shared" si="4"/>
        <v>45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25">
        <f t="shared" si="5"/>
        <v>37</v>
      </c>
      <c r="K38" s="9">
        <v>0</v>
      </c>
      <c r="L38" s="37">
        <v>0</v>
      </c>
      <c r="M38" s="8">
        <v>0</v>
      </c>
      <c r="N38" s="25">
        <f t="shared" si="6"/>
        <v>33</v>
      </c>
      <c r="O38" s="9">
        <v>0</v>
      </c>
      <c r="P38" s="35">
        <f t="shared" si="3"/>
        <v>40</v>
      </c>
      <c r="Q38" s="1"/>
    </row>
    <row r="39" spans="1:17" s="10" customFormat="1" ht="30" customHeight="1" x14ac:dyDescent="0.2">
      <c r="A39" s="11">
        <v>3400</v>
      </c>
      <c r="B39" s="12" t="s">
        <v>23</v>
      </c>
      <c r="C39" s="7">
        <v>6</v>
      </c>
      <c r="D39" s="25">
        <f t="shared" si="4"/>
        <v>24</v>
      </c>
      <c r="E39" s="8">
        <v>226602</v>
      </c>
      <c r="F39" s="8">
        <v>0</v>
      </c>
      <c r="G39" s="8">
        <v>0</v>
      </c>
      <c r="H39" s="8">
        <v>0</v>
      </c>
      <c r="I39" s="8">
        <v>226602</v>
      </c>
      <c r="J39" s="25">
        <f t="shared" si="5"/>
        <v>7</v>
      </c>
      <c r="K39" s="9">
        <v>0</v>
      </c>
      <c r="L39" s="37">
        <v>120164</v>
      </c>
      <c r="M39" s="8">
        <v>120164</v>
      </c>
      <c r="N39" s="25">
        <f t="shared" si="6"/>
        <v>8</v>
      </c>
      <c r="O39" s="9">
        <v>346766</v>
      </c>
      <c r="P39" s="35">
        <f t="shared" ref="P39:P70" si="7">IF(O39="","-",RANK(O39,O$5:O$61,0))</f>
        <v>7</v>
      </c>
      <c r="Q39" s="1"/>
    </row>
    <row r="40" spans="1:17" s="10" customFormat="1" ht="30" customHeight="1" x14ac:dyDescent="0.2">
      <c r="A40" s="11">
        <v>3500</v>
      </c>
      <c r="B40" s="12" t="s">
        <v>1</v>
      </c>
      <c r="C40" s="7">
        <v>7</v>
      </c>
      <c r="D40" s="25">
        <f t="shared" si="4"/>
        <v>20</v>
      </c>
      <c r="E40" s="8">
        <v>8901</v>
      </c>
      <c r="F40" s="8">
        <v>0</v>
      </c>
      <c r="G40" s="8">
        <v>0</v>
      </c>
      <c r="H40" s="8">
        <v>0</v>
      </c>
      <c r="I40" s="8">
        <v>8901</v>
      </c>
      <c r="J40" s="25">
        <f t="shared" si="5"/>
        <v>23</v>
      </c>
      <c r="K40" s="9">
        <v>0</v>
      </c>
      <c r="L40" s="37">
        <v>0</v>
      </c>
      <c r="M40" s="8">
        <v>0</v>
      </c>
      <c r="N40" s="25">
        <f t="shared" si="6"/>
        <v>33</v>
      </c>
      <c r="O40" s="9">
        <v>8901</v>
      </c>
      <c r="P40" s="35">
        <f t="shared" si="7"/>
        <v>28</v>
      </c>
      <c r="Q40" s="1"/>
    </row>
    <row r="41" spans="1:17" s="10" customFormat="1" ht="30" customHeight="1" x14ac:dyDescent="0.2">
      <c r="A41" s="11">
        <v>3600</v>
      </c>
      <c r="B41" s="12" t="s">
        <v>50</v>
      </c>
      <c r="C41" s="7">
        <v>1</v>
      </c>
      <c r="D41" s="25">
        <f t="shared" si="4"/>
        <v>34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25">
        <f t="shared" si="5"/>
        <v>37</v>
      </c>
      <c r="K41" s="9">
        <v>0</v>
      </c>
      <c r="L41" s="37">
        <v>0</v>
      </c>
      <c r="M41" s="8">
        <v>0</v>
      </c>
      <c r="N41" s="25">
        <f t="shared" si="6"/>
        <v>33</v>
      </c>
      <c r="O41" s="9">
        <v>0</v>
      </c>
      <c r="P41" s="35">
        <f t="shared" si="7"/>
        <v>40</v>
      </c>
      <c r="Q41" s="1"/>
    </row>
    <row r="42" spans="1:17" s="10" customFormat="1" ht="30" customHeight="1" x14ac:dyDescent="0.2">
      <c r="A42" s="11">
        <v>3700</v>
      </c>
      <c r="B42" s="12" t="s">
        <v>51</v>
      </c>
      <c r="C42" s="7">
        <v>1</v>
      </c>
      <c r="D42" s="25">
        <f t="shared" si="4"/>
        <v>34</v>
      </c>
      <c r="E42" s="8">
        <v>7</v>
      </c>
      <c r="F42" s="8">
        <v>0</v>
      </c>
      <c r="G42" s="8">
        <v>0</v>
      </c>
      <c r="H42" s="8">
        <v>0</v>
      </c>
      <c r="I42" s="8">
        <v>7</v>
      </c>
      <c r="J42" s="25">
        <f t="shared" si="5"/>
        <v>36</v>
      </c>
      <c r="K42" s="9">
        <v>0</v>
      </c>
      <c r="L42" s="37">
        <v>0</v>
      </c>
      <c r="M42" s="8">
        <v>0</v>
      </c>
      <c r="N42" s="25">
        <f t="shared" si="6"/>
        <v>33</v>
      </c>
      <c r="O42" s="9">
        <v>7</v>
      </c>
      <c r="P42" s="35">
        <f t="shared" si="7"/>
        <v>39</v>
      </c>
      <c r="Q42" s="1"/>
    </row>
    <row r="43" spans="1:17" s="10" customFormat="1" ht="30" customHeight="1" x14ac:dyDescent="0.2">
      <c r="A43" s="11">
        <v>3830</v>
      </c>
      <c r="B43" s="12" t="s">
        <v>40</v>
      </c>
      <c r="C43" s="7">
        <v>29</v>
      </c>
      <c r="D43" s="25">
        <f t="shared" si="4"/>
        <v>6</v>
      </c>
      <c r="E43" s="8">
        <v>4</v>
      </c>
      <c r="F43" s="8">
        <v>95045</v>
      </c>
      <c r="G43" s="8">
        <v>0</v>
      </c>
      <c r="H43" s="8">
        <v>0</v>
      </c>
      <c r="I43" s="8">
        <v>95049</v>
      </c>
      <c r="J43" s="25">
        <f t="shared" si="5"/>
        <v>13</v>
      </c>
      <c r="K43" s="9">
        <v>0</v>
      </c>
      <c r="L43" s="37">
        <v>0</v>
      </c>
      <c r="M43" s="8">
        <v>0</v>
      </c>
      <c r="N43" s="25">
        <f t="shared" si="6"/>
        <v>33</v>
      </c>
      <c r="O43" s="9">
        <v>95049</v>
      </c>
      <c r="P43" s="35">
        <f t="shared" si="7"/>
        <v>15</v>
      </c>
      <c r="Q43" s="1"/>
    </row>
    <row r="44" spans="1:17" s="10" customFormat="1" ht="30" customHeight="1" x14ac:dyDescent="0.2">
      <c r="A44" s="11">
        <v>3900</v>
      </c>
      <c r="B44" s="12" t="s">
        <v>45</v>
      </c>
      <c r="C44" s="7">
        <v>0</v>
      </c>
      <c r="D44" s="25">
        <f t="shared" si="4"/>
        <v>45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25">
        <f t="shared" si="5"/>
        <v>37</v>
      </c>
      <c r="K44" s="9">
        <v>0</v>
      </c>
      <c r="L44" s="37">
        <v>0</v>
      </c>
      <c r="M44" s="8">
        <v>0</v>
      </c>
      <c r="N44" s="25">
        <f t="shared" si="6"/>
        <v>33</v>
      </c>
      <c r="O44" s="9">
        <v>0</v>
      </c>
      <c r="P44" s="35">
        <f t="shared" si="7"/>
        <v>40</v>
      </c>
      <c r="Q44" s="1"/>
    </row>
    <row r="45" spans="1:17" s="10" customFormat="1" ht="30" customHeight="1" x14ac:dyDescent="0.2">
      <c r="A45" s="11">
        <v>4400</v>
      </c>
      <c r="B45" s="12" t="s">
        <v>21</v>
      </c>
      <c r="C45" s="7">
        <v>7</v>
      </c>
      <c r="D45" s="25">
        <f t="shared" si="4"/>
        <v>20</v>
      </c>
      <c r="E45" s="8">
        <v>71681</v>
      </c>
      <c r="F45" s="8">
        <v>0</v>
      </c>
      <c r="G45" s="8">
        <v>0</v>
      </c>
      <c r="H45" s="8">
        <v>0</v>
      </c>
      <c r="I45" s="8">
        <v>71681</v>
      </c>
      <c r="J45" s="25">
        <f t="shared" si="5"/>
        <v>15</v>
      </c>
      <c r="K45" s="9">
        <v>0</v>
      </c>
      <c r="L45" s="37">
        <v>2551</v>
      </c>
      <c r="M45" s="8">
        <v>2551</v>
      </c>
      <c r="N45" s="25">
        <f t="shared" si="6"/>
        <v>26</v>
      </c>
      <c r="O45" s="9">
        <v>74232</v>
      </c>
      <c r="P45" s="35">
        <f t="shared" si="7"/>
        <v>18</v>
      </c>
      <c r="Q45" s="1"/>
    </row>
    <row r="46" spans="1:17" s="10" customFormat="1" ht="30" customHeight="1" x14ac:dyDescent="0.2">
      <c r="A46" s="11">
        <v>5132</v>
      </c>
      <c r="B46" s="12" t="s">
        <v>13</v>
      </c>
      <c r="C46" s="7">
        <v>13</v>
      </c>
      <c r="D46" s="25">
        <f t="shared" si="4"/>
        <v>16</v>
      </c>
      <c r="E46" s="8">
        <v>6615</v>
      </c>
      <c r="F46" s="8">
        <v>0</v>
      </c>
      <c r="G46" s="8">
        <v>0</v>
      </c>
      <c r="H46" s="8">
        <v>0</v>
      </c>
      <c r="I46" s="8">
        <v>6615</v>
      </c>
      <c r="J46" s="25">
        <f t="shared" si="5"/>
        <v>26</v>
      </c>
      <c r="K46" s="9">
        <v>0</v>
      </c>
      <c r="L46" s="37">
        <v>70</v>
      </c>
      <c r="M46" s="8">
        <v>70</v>
      </c>
      <c r="N46" s="25">
        <f t="shared" si="6"/>
        <v>31</v>
      </c>
      <c r="O46" s="9">
        <v>6685</v>
      </c>
      <c r="P46" s="35">
        <f t="shared" si="7"/>
        <v>30</v>
      </c>
      <c r="Q46" s="1"/>
    </row>
    <row r="47" spans="1:17" s="10" customFormat="1" ht="30" customHeight="1" x14ac:dyDescent="0.2">
      <c r="A47" s="11">
        <v>5142</v>
      </c>
      <c r="B47" s="12" t="s">
        <v>17</v>
      </c>
      <c r="C47" s="7">
        <v>0</v>
      </c>
      <c r="D47" s="25">
        <f t="shared" si="4"/>
        <v>45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25">
        <f t="shared" si="5"/>
        <v>37</v>
      </c>
      <c r="K47" s="9">
        <v>0</v>
      </c>
      <c r="L47" s="37">
        <v>0</v>
      </c>
      <c r="M47" s="8">
        <v>0</v>
      </c>
      <c r="N47" s="25">
        <f t="shared" si="6"/>
        <v>33</v>
      </c>
      <c r="O47" s="9">
        <v>0</v>
      </c>
      <c r="P47" s="35">
        <f t="shared" si="7"/>
        <v>40</v>
      </c>
      <c r="Q47" s="1"/>
    </row>
    <row r="48" spans="1:17" s="10" customFormat="1" ht="30" customHeight="1" x14ac:dyDescent="0.2">
      <c r="A48" s="11">
        <v>5220</v>
      </c>
      <c r="B48" s="12" t="s">
        <v>52</v>
      </c>
      <c r="C48" s="7">
        <v>0</v>
      </c>
      <c r="D48" s="25">
        <f t="shared" si="4"/>
        <v>45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25">
        <f t="shared" si="5"/>
        <v>37</v>
      </c>
      <c r="K48" s="9">
        <v>0</v>
      </c>
      <c r="L48" s="37">
        <v>0</v>
      </c>
      <c r="M48" s="8">
        <v>0</v>
      </c>
      <c r="N48" s="25">
        <f t="shared" si="6"/>
        <v>33</v>
      </c>
      <c r="O48" s="9">
        <v>0</v>
      </c>
      <c r="P48" s="35">
        <f t="shared" si="7"/>
        <v>40</v>
      </c>
      <c r="Q48" s="1"/>
    </row>
    <row r="49" spans="1:17" s="10" customFormat="1" ht="30" customHeight="1" x14ac:dyDescent="0.2">
      <c r="A49" s="11">
        <v>5930</v>
      </c>
      <c r="B49" s="12" t="s">
        <v>14</v>
      </c>
      <c r="C49" s="7">
        <v>546</v>
      </c>
      <c r="D49" s="25">
        <f t="shared" si="4"/>
        <v>1</v>
      </c>
      <c r="E49" s="8">
        <v>109682</v>
      </c>
      <c r="F49" s="8">
        <v>0</v>
      </c>
      <c r="G49" s="8">
        <v>0</v>
      </c>
      <c r="H49" s="8">
        <v>0</v>
      </c>
      <c r="I49" s="8">
        <v>109682</v>
      </c>
      <c r="J49" s="25">
        <f t="shared" si="5"/>
        <v>10</v>
      </c>
      <c r="K49" s="9">
        <v>0</v>
      </c>
      <c r="L49" s="37">
        <v>0</v>
      </c>
      <c r="M49" s="8">
        <v>0</v>
      </c>
      <c r="N49" s="25">
        <f t="shared" si="6"/>
        <v>33</v>
      </c>
      <c r="O49" s="9">
        <v>109682</v>
      </c>
      <c r="P49" s="35">
        <f t="shared" si="7"/>
        <v>14</v>
      </c>
      <c r="Q49" s="1"/>
    </row>
    <row r="50" spans="1:17" s="10" customFormat="1" ht="30" customHeight="1" x14ac:dyDescent="0.2">
      <c r="A50" s="26">
        <v>7210</v>
      </c>
      <c r="B50" s="12" t="s">
        <v>43</v>
      </c>
      <c r="C50" s="7">
        <v>11</v>
      </c>
      <c r="D50" s="25">
        <f t="shared" si="4"/>
        <v>18</v>
      </c>
      <c r="E50" s="8">
        <v>16512</v>
      </c>
      <c r="F50" s="8">
        <v>0</v>
      </c>
      <c r="G50" s="8">
        <v>0</v>
      </c>
      <c r="H50" s="8">
        <v>0</v>
      </c>
      <c r="I50" s="8">
        <v>16512</v>
      </c>
      <c r="J50" s="25">
        <f t="shared" si="5"/>
        <v>18</v>
      </c>
      <c r="K50" s="9">
        <v>120</v>
      </c>
      <c r="L50" s="37">
        <v>23396</v>
      </c>
      <c r="M50" s="8">
        <v>23516</v>
      </c>
      <c r="N50" s="25">
        <f t="shared" si="6"/>
        <v>17</v>
      </c>
      <c r="O50" s="9">
        <v>40028</v>
      </c>
      <c r="P50" s="35">
        <f t="shared" si="7"/>
        <v>21</v>
      </c>
      <c r="Q50" s="1"/>
    </row>
    <row r="51" spans="1:17" s="10" customFormat="1" ht="30" customHeight="1" x14ac:dyDescent="0.2">
      <c r="A51" s="11">
        <v>7430</v>
      </c>
      <c r="B51" s="12" t="s">
        <v>53</v>
      </c>
      <c r="C51" s="7">
        <v>0</v>
      </c>
      <c r="D51" s="25">
        <f t="shared" si="4"/>
        <v>45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25">
        <f t="shared" si="5"/>
        <v>37</v>
      </c>
      <c r="K51" s="9">
        <v>0</v>
      </c>
      <c r="L51" s="37">
        <v>0</v>
      </c>
      <c r="M51" s="8">
        <v>0</v>
      </c>
      <c r="N51" s="25">
        <f t="shared" si="6"/>
        <v>33</v>
      </c>
      <c r="O51" s="9">
        <v>0</v>
      </c>
      <c r="P51" s="35">
        <f t="shared" si="7"/>
        <v>40</v>
      </c>
      <c r="Q51" s="1"/>
    </row>
    <row r="52" spans="1:17" s="10" customFormat="1" ht="30" customHeight="1" x14ac:dyDescent="0.2">
      <c r="A52" s="11">
        <v>7700</v>
      </c>
      <c r="B52" s="12" t="s">
        <v>12</v>
      </c>
      <c r="C52" s="7">
        <v>7</v>
      </c>
      <c r="D52" s="25">
        <f t="shared" si="4"/>
        <v>20</v>
      </c>
      <c r="E52" s="8">
        <v>6254</v>
      </c>
      <c r="F52" s="8">
        <v>0</v>
      </c>
      <c r="G52" s="8">
        <v>0</v>
      </c>
      <c r="H52" s="8">
        <v>0</v>
      </c>
      <c r="I52" s="8">
        <v>6254</v>
      </c>
      <c r="J52" s="25">
        <f t="shared" si="5"/>
        <v>27</v>
      </c>
      <c r="K52" s="9">
        <v>0</v>
      </c>
      <c r="L52" s="37">
        <v>37</v>
      </c>
      <c r="M52" s="8">
        <v>37</v>
      </c>
      <c r="N52" s="25">
        <f t="shared" si="6"/>
        <v>32</v>
      </c>
      <c r="O52" s="9">
        <v>6291</v>
      </c>
      <c r="P52" s="35">
        <f t="shared" si="7"/>
        <v>31</v>
      </c>
      <c r="Q52" s="1"/>
    </row>
    <row r="53" spans="1:17" s="10" customFormat="1" ht="30" customHeight="1" x14ac:dyDescent="0.2">
      <c r="A53" s="11">
        <v>7810</v>
      </c>
      <c r="B53" s="12" t="s">
        <v>42</v>
      </c>
      <c r="C53" s="7">
        <v>1</v>
      </c>
      <c r="D53" s="25">
        <f t="shared" si="4"/>
        <v>34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25">
        <f t="shared" si="5"/>
        <v>37</v>
      </c>
      <c r="K53" s="9">
        <v>0</v>
      </c>
      <c r="L53" s="37">
        <v>4500</v>
      </c>
      <c r="M53" s="8">
        <v>4500</v>
      </c>
      <c r="N53" s="25">
        <f t="shared" si="6"/>
        <v>23</v>
      </c>
      <c r="O53" s="9">
        <v>4500</v>
      </c>
      <c r="P53" s="35">
        <f t="shared" si="7"/>
        <v>32</v>
      </c>
      <c r="Q53" s="1"/>
    </row>
    <row r="54" spans="1:17" s="10" customFormat="1" ht="30" customHeight="1" x14ac:dyDescent="0.2">
      <c r="A54" s="28">
        <v>8620</v>
      </c>
      <c r="B54" s="29" t="s">
        <v>34</v>
      </c>
      <c r="C54" s="30">
        <v>4</v>
      </c>
      <c r="D54" s="25">
        <f t="shared" si="4"/>
        <v>27</v>
      </c>
      <c r="E54" s="31">
        <v>302</v>
      </c>
      <c r="F54" s="31">
        <v>0</v>
      </c>
      <c r="G54" s="31">
        <v>0</v>
      </c>
      <c r="H54" s="31">
        <v>0</v>
      </c>
      <c r="I54" s="31">
        <v>302</v>
      </c>
      <c r="J54" s="25">
        <f t="shared" si="5"/>
        <v>34</v>
      </c>
      <c r="K54" s="32">
        <v>0</v>
      </c>
      <c r="L54" s="38">
        <v>9000</v>
      </c>
      <c r="M54" s="31">
        <v>9000</v>
      </c>
      <c r="N54" s="25">
        <f t="shared" si="6"/>
        <v>20</v>
      </c>
      <c r="O54" s="32">
        <v>9302</v>
      </c>
      <c r="P54" s="35">
        <f t="shared" si="7"/>
        <v>27</v>
      </c>
      <c r="Q54" s="1"/>
    </row>
    <row r="55" spans="1:17" s="10" customFormat="1" ht="30" customHeight="1" x14ac:dyDescent="0.2">
      <c r="A55" s="28">
        <v>8630</v>
      </c>
      <c r="B55" s="29" t="s">
        <v>35</v>
      </c>
      <c r="C55" s="30">
        <v>0</v>
      </c>
      <c r="D55" s="25">
        <f t="shared" si="4"/>
        <v>45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25">
        <f t="shared" si="5"/>
        <v>37</v>
      </c>
      <c r="K55" s="32">
        <v>0</v>
      </c>
      <c r="L55" s="38">
        <v>0</v>
      </c>
      <c r="M55" s="31">
        <v>0</v>
      </c>
      <c r="N55" s="25">
        <f t="shared" si="6"/>
        <v>33</v>
      </c>
      <c r="O55" s="32">
        <v>0</v>
      </c>
      <c r="P55" s="35">
        <f t="shared" si="7"/>
        <v>40</v>
      </c>
      <c r="Q55" s="1"/>
    </row>
    <row r="56" spans="1:17" s="10" customFormat="1" ht="30" customHeight="1" x14ac:dyDescent="0.2">
      <c r="A56" s="28">
        <v>8716</v>
      </c>
      <c r="B56" s="29" t="s">
        <v>37</v>
      </c>
      <c r="C56" s="30">
        <v>64</v>
      </c>
      <c r="D56" s="25">
        <f t="shared" si="4"/>
        <v>4</v>
      </c>
      <c r="E56" s="31">
        <v>14</v>
      </c>
      <c r="F56" s="31">
        <v>787</v>
      </c>
      <c r="G56" s="31">
        <v>0</v>
      </c>
      <c r="H56" s="31">
        <v>0</v>
      </c>
      <c r="I56" s="31">
        <v>802</v>
      </c>
      <c r="J56" s="25">
        <f t="shared" si="5"/>
        <v>31</v>
      </c>
      <c r="K56" s="32">
        <v>0</v>
      </c>
      <c r="L56" s="38">
        <v>0</v>
      </c>
      <c r="M56" s="31">
        <v>0</v>
      </c>
      <c r="N56" s="25">
        <f t="shared" si="6"/>
        <v>33</v>
      </c>
      <c r="O56" s="32">
        <v>802</v>
      </c>
      <c r="P56" s="35">
        <f t="shared" si="7"/>
        <v>35</v>
      </c>
      <c r="Q56" s="1"/>
    </row>
    <row r="57" spans="1:17" s="10" customFormat="1" ht="30" customHeight="1" x14ac:dyDescent="0.2">
      <c r="A57" s="28">
        <v>8722</v>
      </c>
      <c r="B57" s="29" t="s">
        <v>54</v>
      </c>
      <c r="C57" s="30">
        <v>15</v>
      </c>
      <c r="D57" s="25">
        <f t="shared" si="4"/>
        <v>13</v>
      </c>
      <c r="E57" s="31">
        <v>211</v>
      </c>
      <c r="F57" s="31">
        <v>3884</v>
      </c>
      <c r="G57" s="31">
        <v>0</v>
      </c>
      <c r="H57" s="31">
        <v>0</v>
      </c>
      <c r="I57" s="31">
        <v>4095</v>
      </c>
      <c r="J57" s="25">
        <f t="shared" si="5"/>
        <v>28</v>
      </c>
      <c r="K57" s="32">
        <v>0</v>
      </c>
      <c r="L57" s="38">
        <v>110000</v>
      </c>
      <c r="M57" s="31">
        <v>110000</v>
      </c>
      <c r="N57" s="25">
        <f t="shared" si="6"/>
        <v>9</v>
      </c>
      <c r="O57" s="32">
        <v>114095</v>
      </c>
      <c r="P57" s="35">
        <f t="shared" si="7"/>
        <v>13</v>
      </c>
      <c r="Q57" s="1"/>
    </row>
    <row r="58" spans="1:17" s="10" customFormat="1" ht="30" customHeight="1" x14ac:dyDescent="0.2">
      <c r="A58" s="28">
        <v>8724</v>
      </c>
      <c r="B58" s="29" t="s">
        <v>55</v>
      </c>
      <c r="C58" s="30">
        <v>0</v>
      </c>
      <c r="D58" s="25">
        <f t="shared" si="4"/>
        <v>45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25">
        <f t="shared" si="5"/>
        <v>37</v>
      </c>
      <c r="K58" s="32">
        <v>0</v>
      </c>
      <c r="L58" s="38">
        <v>0</v>
      </c>
      <c r="M58" s="31">
        <v>0</v>
      </c>
      <c r="N58" s="25">
        <f t="shared" si="6"/>
        <v>33</v>
      </c>
      <c r="O58" s="32">
        <v>0</v>
      </c>
      <c r="P58" s="35">
        <f t="shared" si="7"/>
        <v>40</v>
      </c>
      <c r="Q58" s="1"/>
    </row>
    <row r="59" spans="1:17" s="10" customFormat="1" ht="30" customHeight="1" x14ac:dyDescent="0.2">
      <c r="A59" s="28">
        <v>8800</v>
      </c>
      <c r="B59" s="29" t="s">
        <v>24</v>
      </c>
      <c r="C59" s="30">
        <v>1</v>
      </c>
      <c r="D59" s="25">
        <f t="shared" si="4"/>
        <v>34</v>
      </c>
      <c r="E59" s="31">
        <v>700</v>
      </c>
      <c r="F59" s="31">
        <v>0</v>
      </c>
      <c r="G59" s="31">
        <v>0</v>
      </c>
      <c r="H59" s="31">
        <v>0</v>
      </c>
      <c r="I59" s="31">
        <v>700</v>
      </c>
      <c r="J59" s="25">
        <f t="shared" si="5"/>
        <v>33</v>
      </c>
      <c r="K59" s="32">
        <v>0</v>
      </c>
      <c r="L59" s="38">
        <v>0</v>
      </c>
      <c r="M59" s="31">
        <v>0</v>
      </c>
      <c r="N59" s="25">
        <f t="shared" si="6"/>
        <v>33</v>
      </c>
      <c r="O59" s="32">
        <v>700</v>
      </c>
      <c r="P59" s="35">
        <f t="shared" si="7"/>
        <v>37</v>
      </c>
      <c r="Q59" s="1"/>
    </row>
    <row r="60" spans="1:17" s="10" customFormat="1" ht="30" customHeight="1" x14ac:dyDescent="0.2">
      <c r="A60" s="28">
        <v>9140</v>
      </c>
      <c r="B60" s="29" t="s">
        <v>33</v>
      </c>
      <c r="C60" s="30">
        <v>5</v>
      </c>
      <c r="D60" s="25">
        <f t="shared" si="4"/>
        <v>26</v>
      </c>
      <c r="E60" s="31">
        <v>1061</v>
      </c>
      <c r="F60" s="31">
        <v>5</v>
      </c>
      <c r="G60" s="31">
        <v>0</v>
      </c>
      <c r="H60" s="31">
        <v>0</v>
      </c>
      <c r="I60" s="31">
        <v>1066</v>
      </c>
      <c r="J60" s="25">
        <f t="shared" si="5"/>
        <v>29</v>
      </c>
      <c r="K60" s="32">
        <v>0</v>
      </c>
      <c r="L60" s="38">
        <v>28000</v>
      </c>
      <c r="M60" s="31">
        <v>28000</v>
      </c>
      <c r="N60" s="25">
        <f t="shared" si="6"/>
        <v>16</v>
      </c>
      <c r="O60" s="32">
        <v>29066</v>
      </c>
      <c r="P60" s="35">
        <f t="shared" si="7"/>
        <v>22</v>
      </c>
      <c r="Q60" s="1"/>
    </row>
    <row r="61" spans="1:17" s="10" customFormat="1" ht="30" customHeight="1" thickBot="1" x14ac:dyDescent="0.25">
      <c r="A61" s="28">
        <v>9210</v>
      </c>
      <c r="B61" s="29" t="s">
        <v>20</v>
      </c>
      <c r="C61" s="33">
        <v>13</v>
      </c>
      <c r="D61" s="25">
        <f t="shared" si="4"/>
        <v>16</v>
      </c>
      <c r="E61" s="27">
        <v>991</v>
      </c>
      <c r="F61" s="27">
        <v>0</v>
      </c>
      <c r="G61" s="27">
        <v>0</v>
      </c>
      <c r="H61" s="27">
        <v>0</v>
      </c>
      <c r="I61" s="27">
        <v>991</v>
      </c>
      <c r="J61" s="25">
        <f t="shared" si="5"/>
        <v>30</v>
      </c>
      <c r="K61" s="34">
        <v>0</v>
      </c>
      <c r="L61" s="39">
        <v>54280</v>
      </c>
      <c r="M61" s="27">
        <v>54280</v>
      </c>
      <c r="N61" s="25">
        <f t="shared" si="6"/>
        <v>13</v>
      </c>
      <c r="O61" s="34">
        <v>55271</v>
      </c>
      <c r="P61" s="35">
        <f t="shared" si="7"/>
        <v>19</v>
      </c>
      <c r="Q61" s="1"/>
    </row>
    <row r="62" spans="1:17" ht="30" customHeight="1" thickTop="1" x14ac:dyDescent="0.2">
      <c r="A62" s="41"/>
      <c r="B62" s="47" t="s">
        <v>41</v>
      </c>
      <c r="C62" s="13">
        <v>1196</v>
      </c>
      <c r="D62" s="14"/>
      <c r="E62" s="15">
        <v>3977790</v>
      </c>
      <c r="F62" s="15">
        <v>253278</v>
      </c>
      <c r="G62" s="15">
        <v>34</v>
      </c>
      <c r="H62" s="15">
        <v>0</v>
      </c>
      <c r="I62" s="15">
        <v>4231102</v>
      </c>
      <c r="J62" s="16"/>
      <c r="K62" s="17">
        <v>2191</v>
      </c>
      <c r="L62" s="36">
        <v>10433061</v>
      </c>
      <c r="M62" s="15">
        <v>10435252</v>
      </c>
      <c r="N62" s="16"/>
      <c r="O62" s="17">
        <v>14666354</v>
      </c>
      <c r="P62" s="18"/>
      <c r="Q62" s="10"/>
    </row>
    <row r="63" spans="1:17" s="23" customFormat="1" ht="30" customHeight="1" thickBot="1" x14ac:dyDescent="0.25">
      <c r="A63" s="42"/>
      <c r="B63" s="48" t="s">
        <v>28</v>
      </c>
      <c r="C63" s="43"/>
      <c r="D63" s="44"/>
      <c r="E63" s="19">
        <f>E62/$O$62</f>
        <v>0.27121873643579036</v>
      </c>
      <c r="F63" s="19">
        <f>F62/$O$62</f>
        <v>1.7269322696015655E-2</v>
      </c>
      <c r="G63" s="19">
        <f>G62/$O$62</f>
        <v>2.3182312386568606E-6</v>
      </c>
      <c r="H63" s="19">
        <f>H62/$O$62</f>
        <v>0</v>
      </c>
      <c r="I63" s="19">
        <f>I62/$O$62</f>
        <v>0.28849037736304467</v>
      </c>
      <c r="J63" s="20"/>
      <c r="K63" s="21">
        <f>K62/$O$62</f>
        <v>1.4938954834991708E-4</v>
      </c>
      <c r="L63" s="40">
        <f>L62/$O$62</f>
        <v>0.71136023308860541</v>
      </c>
      <c r="M63" s="19">
        <f>M62/$O$62</f>
        <v>0.71150962263695527</v>
      </c>
      <c r="N63" s="20"/>
      <c r="O63" s="21">
        <f>O62/$O$62</f>
        <v>1</v>
      </c>
      <c r="P63" s="22"/>
      <c r="Q63" s="1"/>
    </row>
    <row r="64" spans="1:17" x14ac:dyDescent="0.2">
      <c r="B64" s="3" t="s">
        <v>29</v>
      </c>
      <c r="P64" s="24"/>
    </row>
    <row r="65" spans="2:16" x14ac:dyDescent="0.2">
      <c r="B65" s="3" t="s">
        <v>30</v>
      </c>
      <c r="F65" s="24"/>
      <c r="L65" s="24"/>
      <c r="P65" s="24"/>
    </row>
  </sheetData>
  <sortState xmlns:xlrd2="http://schemas.microsoft.com/office/spreadsheetml/2017/richdata2" ref="A5:Q61">
    <sortCondition ref="A5:A61"/>
  </sortState>
  <phoneticPr fontId="19"/>
  <conditionalFormatting sqref="D5:D61 J5:J61 N5:N61 P5:P61">
    <cfRule type="cellIs" dxfId="0" priority="1" stopIfTrue="1" operator="lessThanOrEqual">
      <formula>5</formula>
    </cfRule>
  </conditionalFormatting>
  <printOptions horizontalCentered="1"/>
  <pageMargins left="0.39" right="0.34" top="0.54" bottom="0.36" header="0" footer="0.11811023622047245"/>
  <pageSetup paperSize="9" scale="4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業種別R04</vt:lpstr>
      <vt:lpstr>業種別R04!Print_Titles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2024-03-27T09:02:54Z</cp:lastPrinted>
  <dcterms:created xsi:type="dcterms:W3CDTF">2013-08-13T00:35:31Z</dcterms:created>
  <dcterms:modified xsi:type="dcterms:W3CDTF">2024-03-27T09:03:04Z</dcterms:modified>
</cp:coreProperties>
</file>