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kmdk6\Desktop\02_31年3月発行HP用データ\xlsデータ\"/>
    </mc:Choice>
  </mc:AlternateContent>
  <bookViews>
    <workbookView xWindow="480" yWindow="30" windowWidth="8475" windowHeight="4725"/>
  </bookViews>
  <sheets>
    <sheet name="111syoubou" sheetId="1" r:id="rId1"/>
  </sheets>
  <definedNames>
    <definedName name="_xlnm.Print_Area" localSheetId="0">'111syoubou'!$A$1:$D$19</definedName>
  </definedNames>
  <calcPr calcId="162913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B16" i="1" l="1"/>
  <c r="C15" i="1"/>
  <c r="C10" i="1"/>
  <c r="C14" i="1"/>
  <c r="C9" i="1"/>
  <c r="E16" i="1" l="1"/>
  <c r="C16" i="1" s="1"/>
  <c r="C12" i="1"/>
  <c r="C11" i="1"/>
  <c r="C13" i="1"/>
  <c r="B19" i="1"/>
  <c r="C7" i="1" l="1"/>
</calcChain>
</file>

<file path=xl/sharedStrings.xml><?xml version="1.0" encoding="utf-8"?>
<sst xmlns="http://schemas.openxmlformats.org/spreadsheetml/2006/main" count="16" uniqueCount="16">
  <si>
    <t>消防</t>
  </si>
  <si>
    <t>件数</t>
  </si>
  <si>
    <t>（単位　構成比　％）</t>
  </si>
  <si>
    <t>原因</t>
  </si>
  <si>
    <t>構成比</t>
  </si>
  <si>
    <t>総数</t>
  </si>
  <si>
    <t>放火・放火の疑い</t>
  </si>
  <si>
    <t>たばこ</t>
  </si>
  <si>
    <t>たき火</t>
  </si>
  <si>
    <t>火遊び</t>
  </si>
  <si>
    <t>その他</t>
  </si>
  <si>
    <t>資料：県消防課</t>
    <phoneticPr fontId="2"/>
  </si>
  <si>
    <t>電灯等の配線</t>
    <rPh sb="0" eb="2">
      <t>デントウ</t>
    </rPh>
    <rPh sb="2" eb="3">
      <t>トウ</t>
    </rPh>
    <rPh sb="4" eb="6">
      <t>ハイセン</t>
    </rPh>
    <phoneticPr fontId="2"/>
  </si>
  <si>
    <t>こんろ</t>
    <phoneticPr fontId="2"/>
  </si>
  <si>
    <t>ストーブ</t>
  </si>
  <si>
    <t>出火原因別出火件数（平成29年）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</si>
</sst>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3" fillId="0" borderId="0" xfId="1" applyFont="1"/>
    <xf numFmtId="38" fontId="3" fillId="0" borderId="1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2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4" xfId="1" applyFont="1" applyBorder="1" applyAlignment="1">
      <alignment horizontal="center"/>
    </xf>
    <xf numFmtId="38" fontId="3" fillId="0" borderId="10" xfId="1" applyFont="1" applyBorder="1" applyAlignment="1">
      <alignment horizontal="center"/>
    </xf>
    <xf numFmtId="38" fontId="3" fillId="0" borderId="5" xfId="1" applyFont="1" applyBorder="1"/>
    <xf numFmtId="38" fontId="3" fillId="0" borderId="6" xfId="1" applyFont="1" applyBorder="1"/>
    <xf numFmtId="176" fontId="3" fillId="0" borderId="0" xfId="1" applyNumberFormat="1" applyFont="1" applyBorder="1"/>
    <xf numFmtId="38" fontId="3" fillId="0" borderId="5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0" fontId="3" fillId="0" borderId="0" xfId="1" applyNumberFormat="1" applyFont="1"/>
    <xf numFmtId="38" fontId="3" fillId="0" borderId="0" xfId="1" applyFont="1" applyBorder="1"/>
    <xf numFmtId="38" fontId="3" fillId="0" borderId="7" xfId="1" applyFont="1" applyBorder="1"/>
    <xf numFmtId="38" fontId="3" fillId="0" borderId="8" xfId="1" applyFont="1" applyBorder="1"/>
    <xf numFmtId="176" fontId="3" fillId="0" borderId="11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F7" sqref="F7"/>
    </sheetView>
  </sheetViews>
  <sheetFormatPr defaultRowHeight="13.5" x14ac:dyDescent="0.15"/>
  <cols>
    <col min="1" max="1" width="18" style="1" customWidth="1"/>
    <col min="2" max="3" width="16.125" style="1" customWidth="1"/>
    <col min="4" max="16384" width="9" style="1"/>
  </cols>
  <sheetData>
    <row r="1" spans="1:5" x14ac:dyDescent="0.15">
      <c r="A1" s="1" t="s">
        <v>0</v>
      </c>
    </row>
    <row r="3" spans="1:5" x14ac:dyDescent="0.15">
      <c r="A3" s="1" t="s">
        <v>15</v>
      </c>
    </row>
    <row r="4" spans="1:5" ht="14.25" thickBot="1" x14ac:dyDescent="0.2">
      <c r="A4" s="1" t="s">
        <v>2</v>
      </c>
    </row>
    <row r="5" spans="1:5" ht="14.25" thickTop="1" x14ac:dyDescent="0.15">
      <c r="A5" s="2" t="s">
        <v>3</v>
      </c>
      <c r="B5" s="3" t="s">
        <v>1</v>
      </c>
      <c r="C5" s="4" t="s">
        <v>4</v>
      </c>
    </row>
    <row r="6" spans="1:5" ht="7.5" customHeight="1" x14ac:dyDescent="0.15">
      <c r="A6" s="5"/>
      <c r="B6" s="6"/>
      <c r="C6" s="7"/>
    </row>
    <row r="7" spans="1:5" x14ac:dyDescent="0.15">
      <c r="A7" s="8" t="s">
        <v>5</v>
      </c>
      <c r="B7" s="9">
        <v>1998</v>
      </c>
      <c r="C7" s="10">
        <f>SUM(C9:C16)</f>
        <v>100</v>
      </c>
    </row>
    <row r="8" spans="1:5" ht="7.5" customHeight="1" x14ac:dyDescent="0.15">
      <c r="A8" s="11"/>
      <c r="B8" s="12"/>
      <c r="C8" s="13"/>
    </row>
    <row r="9" spans="1:5" ht="13.5" customHeight="1" x14ac:dyDescent="0.15">
      <c r="A9" s="8" t="s">
        <v>6</v>
      </c>
      <c r="B9" s="9">
        <v>402</v>
      </c>
      <c r="C9" s="10">
        <f>ROUND(E9*100,1)</f>
        <v>20.100000000000001</v>
      </c>
      <c r="E9" s="14">
        <f t="shared" ref="E9:E16" si="0">B9/B$7</f>
        <v>0.20120120120120119</v>
      </c>
    </row>
    <row r="10" spans="1:5" ht="13.5" customHeight="1" x14ac:dyDescent="0.15">
      <c r="A10" s="8" t="s">
        <v>7</v>
      </c>
      <c r="B10" s="9">
        <v>208</v>
      </c>
      <c r="C10" s="10">
        <f>ROUND(E10*100,1)</f>
        <v>10.4</v>
      </c>
      <c r="E10" s="14">
        <f t="shared" si="0"/>
        <v>0.1041041041041041</v>
      </c>
    </row>
    <row r="11" spans="1:5" ht="13.5" customHeight="1" x14ac:dyDescent="0.15">
      <c r="A11" s="8" t="s">
        <v>8</v>
      </c>
      <c r="B11" s="9">
        <v>168</v>
      </c>
      <c r="C11" s="10">
        <f>ROUND(E11*100,1)</f>
        <v>8.4</v>
      </c>
      <c r="E11" s="14">
        <f>B11/B$7</f>
        <v>8.408408408408409E-2</v>
      </c>
    </row>
    <row r="12" spans="1:5" ht="13.5" customHeight="1" x14ac:dyDescent="0.15">
      <c r="A12" s="8" t="s">
        <v>13</v>
      </c>
      <c r="B12" s="9">
        <v>118</v>
      </c>
      <c r="C12" s="10">
        <f>ROUND(E12*100,1)</f>
        <v>5.9</v>
      </c>
      <c r="E12" s="14">
        <f t="shared" si="0"/>
        <v>5.905905905905906E-2</v>
      </c>
    </row>
    <row r="13" spans="1:5" ht="13.5" customHeight="1" x14ac:dyDescent="0.15">
      <c r="A13" s="15" t="s">
        <v>12</v>
      </c>
      <c r="B13" s="9">
        <v>93</v>
      </c>
      <c r="C13" s="10">
        <f>ROUND(E13*100,1)</f>
        <v>4.7</v>
      </c>
      <c r="E13" s="14">
        <f t="shared" si="0"/>
        <v>4.6546546546546545E-2</v>
      </c>
    </row>
    <row r="14" spans="1:5" ht="13.5" customHeight="1" x14ac:dyDescent="0.15">
      <c r="A14" s="8" t="s">
        <v>14</v>
      </c>
      <c r="B14" s="9">
        <v>50</v>
      </c>
      <c r="C14" s="10">
        <f>ROUND(E14*100,1)</f>
        <v>2.5</v>
      </c>
      <c r="E14" s="14">
        <f t="shared" si="0"/>
        <v>2.5025025025025027E-2</v>
      </c>
    </row>
    <row r="15" spans="1:5" ht="13.5" customHeight="1" x14ac:dyDescent="0.15">
      <c r="A15" s="8" t="s">
        <v>9</v>
      </c>
      <c r="B15" s="9">
        <v>35</v>
      </c>
      <c r="C15" s="10">
        <f>ROUND(E15*100,1)</f>
        <v>1.8</v>
      </c>
      <c r="E15" s="14">
        <f t="shared" si="0"/>
        <v>1.7517517517517518E-2</v>
      </c>
    </row>
    <row r="16" spans="1:5" ht="13.5" customHeight="1" x14ac:dyDescent="0.15">
      <c r="A16" s="8" t="s">
        <v>10</v>
      </c>
      <c r="B16" s="9">
        <f>B7-SUM(B9:B15)</f>
        <v>924</v>
      </c>
      <c r="C16" s="10">
        <f>ROUND(E16*100,1)</f>
        <v>46.2</v>
      </c>
      <c r="E16" s="14">
        <f t="shared" si="0"/>
        <v>0.46246246246246248</v>
      </c>
    </row>
    <row r="17" spans="1:3" ht="12" customHeight="1" x14ac:dyDescent="0.15">
      <c r="A17" s="16"/>
      <c r="B17" s="17"/>
      <c r="C17" s="18"/>
    </row>
    <row r="18" spans="1:3" ht="7.5" customHeight="1" x14ac:dyDescent="0.15">
      <c r="A18" s="15"/>
      <c r="B18" s="15"/>
      <c r="C18" s="10"/>
    </row>
    <row r="19" spans="1:3" x14ac:dyDescent="0.15">
      <c r="A19" s="1" t="s">
        <v>11</v>
      </c>
      <c r="B19" s="1">
        <f>SUM(B9:B16)</f>
        <v>1998</v>
      </c>
    </row>
  </sheetData>
  <sortState ref="A9:C15">
    <sortCondition descending="1" ref="B9:B15"/>
  </sortState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111syoubou</vt:lpstr>
      <vt:lpstr>'111syoubou'!Print_Area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2016-02-05T05:55:49Z</cp:lastPrinted>
  <dcterms:created xsi:type="dcterms:W3CDTF">2014-02-21T11:47:06Z</dcterms:created>
  <dcterms:modified xsi:type="dcterms:W3CDTF">2020-03-12T00:53:29Z</dcterms:modified>
</cp:coreProperties>
</file>