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h.mrt33\Desktop\29要覧\kenseiyouran(HPアップデータ)\県勢編\"/>
    </mc:Choice>
  </mc:AlternateContent>
  <workbookProtection workbookPassword="DFA0" lockStructure="1"/>
  <bookViews>
    <workbookView xWindow="1365" yWindow="-90" windowWidth="13830" windowHeight="5910" firstSheet="1" activeTab="1"/>
  </bookViews>
  <sheets>
    <sheet name="ｸﾞﾗﾌ元ﾃﾞｰﾀ" sheetId="3" state="hidden" r:id="rId1"/>
    <sheet name="096Y" sheetId="1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Print_Area_MI">'096Y'!$B$18:$H$56</definedName>
  </definedNames>
  <calcPr calcId="162913"/>
</workbook>
</file>

<file path=xl/calcChain.xml><?xml version="1.0" encoding="utf-8"?>
<calcChain xmlns="http://schemas.openxmlformats.org/spreadsheetml/2006/main">
  <c r="F6" i="3" l="1"/>
  <c r="E6" i="3"/>
  <c r="G6" i="3"/>
  <c r="D6" i="3"/>
  <c r="B6" i="3"/>
  <c r="C6" i="3"/>
  <c r="I6" i="3"/>
  <c r="H6" i="3" l="1"/>
  <c r="H7" i="3" s="1"/>
  <c r="I14" i="3" s="1"/>
  <c r="F7" i="3"/>
  <c r="G14" i="3" s="1"/>
  <c r="B7" i="3"/>
  <c r="D7" i="3"/>
  <c r="E14" i="3" s="1"/>
  <c r="G7" i="3"/>
  <c r="H14" i="3" s="1"/>
  <c r="C7" i="3"/>
  <c r="D14" i="3" s="1"/>
  <c r="E7" i="3"/>
  <c r="F14" i="3" s="1"/>
  <c r="I7" i="3" l="1"/>
  <c r="C14" i="3"/>
</calcChain>
</file>

<file path=xl/sharedStrings.xml><?xml version="1.0" encoding="utf-8"?>
<sst xmlns="http://schemas.openxmlformats.org/spreadsheetml/2006/main" count="60" uniqueCount="51">
  <si>
    <t>96．産業別労働組合</t>
  </si>
  <si>
    <t>組合数</t>
  </si>
  <si>
    <t>組合員数</t>
  </si>
  <si>
    <t>建設業</t>
  </si>
  <si>
    <t>製造業</t>
  </si>
  <si>
    <t>総　　　　　　　数</t>
  </si>
  <si>
    <t>公務</t>
  </si>
  <si>
    <t>分類不能の産業</t>
  </si>
  <si>
    <t>その他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</si>
  <si>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</si>
  <si>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</si>
  <si>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計</t>
    <rPh sb="0" eb="1">
      <t>ケイ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</si>
  <si>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</si>
  <si>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組合数</t>
    <rPh sb="0" eb="3">
      <t>クミアイスウ</t>
    </rPh>
    <phoneticPr fontId="2"/>
  </si>
  <si>
    <t>構成比</t>
    <rPh sb="0" eb="3">
      <t>コウセイヒ</t>
    </rPh>
    <phoneticPr fontId="2"/>
  </si>
  <si>
    <t>順位</t>
    <rPh sb="0" eb="2">
      <t>ジュンイ</t>
    </rPh>
    <phoneticPr fontId="2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</si>
  <si>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2"/>
  </si>
  <si>
    <t>【９６．グラフ元データ】</t>
    <rPh sb="7" eb="8">
      <t>モト</t>
    </rPh>
    <phoneticPr fontId="2"/>
  </si>
  <si>
    <t>各年6月30日現在</t>
    <phoneticPr fontId="3"/>
  </si>
  <si>
    <t>　　年，産業別</t>
    <phoneticPr fontId="3"/>
  </si>
  <si>
    <t>注）労働組合基礎調査によります。</t>
    <rPh sb="0" eb="1">
      <t>チュウ</t>
    </rPh>
    <rPh sb="2" eb="4">
      <t>ロウドウ</t>
    </rPh>
    <rPh sb="4" eb="6">
      <t>クミアイ</t>
    </rPh>
    <rPh sb="6" eb="8">
      <t>キソ</t>
    </rPh>
    <rPh sb="8" eb="10">
      <t>チョウサ</t>
    </rPh>
    <phoneticPr fontId="3"/>
  </si>
  <si>
    <t>電気･ｶﾞｽ･熱供給･水道業</t>
    <rPh sb="7" eb="8">
      <t>ネツ</t>
    </rPh>
    <rPh sb="8" eb="10">
      <t>キョウキュウ</t>
    </rPh>
    <phoneticPr fontId="3"/>
  </si>
  <si>
    <t>農業，林業</t>
    <rPh sb="3" eb="5">
      <t>リンギョウ</t>
    </rPh>
    <phoneticPr fontId="3"/>
  </si>
  <si>
    <t>漁業</t>
    <phoneticPr fontId="3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</si>
  <si>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</si>
  <si>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</si>
  <si>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不動産業，物品賃貸業</t>
    <rPh sb="5" eb="7">
      <t>ブッピン</t>
    </rPh>
    <rPh sb="7" eb="9">
      <t>チンタイ</t>
    </rPh>
    <rPh sb="9" eb="10">
      <t>ギョウ</t>
    </rPh>
    <phoneticPr fontId="3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</si>
  <si>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</si>
  <si>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</si>
  <si>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</si>
  <si>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</si>
  <si>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</si>
  <si>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サービス業</t>
    <rPh sb="4" eb="5">
      <t>ギョウ</t>
    </rPh>
    <phoneticPr fontId="3"/>
  </si>
  <si>
    <t>運輸業,
郵便業</t>
    <rPh sb="0" eb="3">
      <t>ウンユギョウ</t>
    </rPh>
    <rPh sb="5" eb="7">
      <t>ユウビン</t>
    </rPh>
    <rPh sb="7" eb="8">
      <t>ギョウ</t>
    </rPh>
    <phoneticPr fontId="2"/>
  </si>
  <si>
    <t>(うち)労組法適用組合</t>
    <phoneticPr fontId="3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</si>
  <si>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2"/>
  </si>
  <si>
    <t>卸売業，小売業</t>
    <rPh sb="2" eb="3">
      <t>ギョウ</t>
    </rPh>
    <phoneticPr fontId="3"/>
  </si>
  <si>
    <t>金融業，保険業</t>
    <rPh sb="2" eb="3">
      <t>ギョウ</t>
    </rPh>
    <phoneticPr fontId="3"/>
  </si>
  <si>
    <t>資料：雇用労働課</t>
    <rPh sb="3" eb="5">
      <t>コヨウ</t>
    </rPh>
    <rPh sb="5" eb="7">
      <t>ロウドウ</t>
    </rPh>
    <phoneticPr fontId="3"/>
  </si>
  <si>
    <t>６２　賃金・労働</t>
    <rPh sb="3" eb="5">
      <t>チンギン</t>
    </rPh>
    <rPh sb="6" eb="8">
      <t>ロウドウ</t>
    </rPh>
    <phoneticPr fontId="3"/>
  </si>
  <si>
    <t>卸売業，小売業</t>
    <rPh sb="2" eb="3">
      <t>ギョウ</t>
    </rPh>
    <phoneticPr fontId="2"/>
  </si>
  <si>
    <t>合計100になるように調整</t>
    <rPh sb="0" eb="2">
      <t>ゴウケイ</t>
    </rPh>
    <rPh sb="11" eb="13">
      <t>チョウセイ</t>
    </rPh>
    <phoneticPr fontId="2"/>
  </si>
  <si>
    <t xml:space="preserve"> 　　　 25</t>
  </si>
  <si>
    <t xml:space="preserve"> 　　　 26</t>
  </si>
  <si>
    <r>
      <t>産業別構成比（27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2"/>
  </si>
  <si>
    <t>平　成　24　年</t>
    <phoneticPr fontId="3"/>
  </si>
  <si>
    <t xml:space="preserve"> 　　　 27</t>
  </si>
  <si>
    <t xml:space="preserve"> 　　　 28</t>
    <phoneticPr fontId="3"/>
  </si>
  <si>
    <t>　平成28年の県内の労働組合数は1,370組合、組合員数は283,811人で、前年と比較すると、組合数は35組合（2.5％）減少、組合員数は897人（0.3％）増加しました。</t>
    <rPh sb="54" eb="56">
      <t>クミアイ</t>
    </rPh>
    <rPh sb="62" eb="64">
      <t>ゲンショウ</t>
    </rPh>
    <rPh sb="80" eb="82">
      <t>ゾウカ</t>
    </rPh>
    <phoneticPr fontId="2"/>
  </si>
  <si>
    <t>　産業別にみると、組合数は運輸業，郵便業が最も多く320組合（全体の23.4％）、組合員数は製造業が最も多く57,024人（同20.1％）となっています。</t>
    <rPh sb="13" eb="15">
      <t>ウンユ</t>
    </rPh>
    <rPh sb="17" eb="19">
      <t>ユウビン</t>
    </rPh>
    <rPh sb="19" eb="20">
      <t>ギョウ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</si>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</sst>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[=0]&quot;-&quot;;#,##0"/>
    <numFmt numFmtId="178" formatCode="#,##0.0_ "/>
  </numFmts>
  <fonts count="25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3">
    <xf numFmtId="37" fontId="0" fillId="0" borderId="0"/>
    <xf numFmtId="38" fontId="1" fillId="0" borderId="0" applyFont="0" applyFill="0" applyBorder="0" applyAlignment="0" applyProtection="0"/>
    <xf numFmtId="37" fontId="4" fillId="0" borderId="0"/>
  </cellStyleXfs>
  <cellXfs count="76">
    <xf numFmtId="37" fontId="0" fillId="0" borderId="0" xfId="0"/>
    <xf numFmtId="37" fontId="4" fillId="0" borderId="0" xfId="2" applyProtection="1"/>
    <xf numFmtId="37" fontId="4" fillId="0" borderId="0" xfId="2" applyBorder="1" applyAlignment="1" applyProtection="1">
      <alignment horizontal="center"/>
    </xf>
    <xf numFmtId="37" fontId="4" fillId="0" borderId="0" xfId="2" applyBorder="1"/>
    <xf numFmtId="37" fontId="4" fillId="0" borderId="0" xfId="2"/>
    <xf numFmtId="37" fontId="4" fillId="0" borderId="0" xfId="2" applyBorder="1" applyProtection="1"/>
    <xf numFmtId="176" fontId="2" fillId="0" borderId="0" xfId="2" applyNumberFormat="1" applyFont="1"/>
    <xf numFmtId="37" fontId="4" fillId="0" borderId="0" xfId="2" applyFont="1" applyAlignment="1" applyProtection="1">
      <alignment horizontal="left"/>
    </xf>
    <xf numFmtId="37" fontId="7" fillId="0" borderId="0" xfId="2" applyFont="1" applyProtection="1"/>
    <xf numFmtId="37" fontId="7" fillId="0" borderId="0" xfId="2" applyFont="1"/>
    <xf numFmtId="39" fontId="4" fillId="0" borderId="0" xfId="2" applyNumberFormat="1" applyFill="1"/>
    <xf numFmtId="37" fontId="4" fillId="0" borderId="0" xfId="2" applyFill="1"/>
    <xf numFmtId="39" fontId="8" fillId="0" borderId="0" xfId="2" applyNumberFormat="1" applyFont="1" applyFill="1" applyBorder="1"/>
    <xf numFmtId="39" fontId="8" fillId="0" borderId="0" xfId="2" applyNumberFormat="1" applyFont="1" applyFill="1"/>
    <xf numFmtId="37" fontId="8" fillId="0" borderId="0" xfId="2" applyFont="1" applyFill="1"/>
    <xf numFmtId="37" fontId="6" fillId="0" borderId="0" xfId="2" applyFont="1" applyBorder="1"/>
    <xf numFmtId="37" fontId="9" fillId="0" borderId="0" xfId="2" applyFont="1"/>
    <xf numFmtId="37" fontId="4" fillId="0" borderId="2" xfId="2" applyBorder="1" applyAlignment="1" applyProtection="1">
      <alignment horizontal="center"/>
    </xf>
    <xf numFmtId="37" fontId="5" fillId="0" borderId="2" xfId="2" applyFont="1" applyBorder="1" applyAlignment="1" applyProtection="1">
      <alignment horizontal="center" wrapText="1"/>
    </xf>
    <xf numFmtId="37" fontId="4" fillId="0" borderId="2" xfId="2" applyFont="1" applyBorder="1" applyAlignment="1">
      <alignment horizontal="center"/>
    </xf>
    <xf numFmtId="37" fontId="4" fillId="0" borderId="3" xfId="2" applyBorder="1"/>
    <xf numFmtId="37" fontId="5" fillId="0" borderId="4" xfId="2" applyFont="1" applyBorder="1" applyAlignment="1" applyProtection="1">
      <alignment horizontal="center"/>
    </xf>
    <xf numFmtId="37" fontId="2" fillId="0" borderId="4" xfId="2" applyFont="1" applyBorder="1"/>
    <xf numFmtId="37" fontId="8" fillId="0" borderId="4" xfId="2" applyFont="1" applyBorder="1" applyAlignment="1" applyProtection="1">
      <alignment horizontal="center"/>
    </xf>
    <xf numFmtId="37" fontId="10" fillId="0" borderId="2" xfId="2" applyFont="1" applyBorder="1" applyAlignment="1" applyProtection="1">
      <alignment horizontal="center" wrapText="1"/>
    </xf>
    <xf numFmtId="37" fontId="4" fillId="0" borderId="2" xfId="2" applyFont="1" applyBorder="1" applyAlignment="1" applyProtection="1">
      <alignment horizontal="center" wrapText="1"/>
    </xf>
    <xf numFmtId="37" fontId="11" fillId="0" borderId="2" xfId="2" applyFont="1" applyBorder="1" applyAlignment="1" applyProtection="1">
      <alignment horizontal="center" wrapText="1"/>
    </xf>
    <xf numFmtId="178" fontId="4" fillId="0" borderId="0" xfId="2" applyNumberFormat="1" applyBorder="1"/>
    <xf numFmtId="0" fontId="4" fillId="0" borderId="0" xfId="2" applyNumberFormat="1" applyBorder="1"/>
    <xf numFmtId="0" fontId="4" fillId="0" borderId="0" xfId="2" applyNumberFormat="1"/>
    <xf numFmtId="37" fontId="12" fillId="0" borderId="0" xfId="0" quotePrefix="1" applyFont="1"/>
    <xf numFmtId="37" fontId="13" fillId="0" borderId="0" xfId="0" applyFont="1"/>
    <xf numFmtId="37" fontId="14" fillId="0" borderId="0" xfId="0" applyFont="1"/>
    <xf numFmtId="37" fontId="15" fillId="0" borderId="0" xfId="0" applyFont="1" applyAlignment="1" applyProtection="1">
      <alignment horizontal="centerContinuous"/>
    </xf>
    <xf numFmtId="37" fontId="14" fillId="0" borderId="0" xfId="0" applyFont="1" applyAlignment="1">
      <alignment horizontal="centerContinuous"/>
    </xf>
    <xf numFmtId="37" fontId="16" fillId="0" borderId="0" xfId="0" applyFont="1"/>
    <xf numFmtId="37" fontId="17" fillId="0" borderId="0" xfId="0" applyFont="1"/>
    <xf numFmtId="38" fontId="18" fillId="0" borderId="0" xfId="1" applyFont="1" applyAlignment="1">
      <alignment horizontal="justify" vertical="top" wrapText="1"/>
    </xf>
    <xf numFmtId="37" fontId="16" fillId="0" borderId="1" xfId="0" applyFont="1" applyBorder="1"/>
    <xf numFmtId="37" fontId="18" fillId="0" borderId="1" xfId="0" applyFont="1" applyBorder="1" applyAlignment="1" applyProtection="1">
      <alignment horizontal="right"/>
    </xf>
    <xf numFmtId="37" fontId="16" fillId="0" borderId="0" xfId="0" applyFont="1" applyAlignment="1">
      <alignment vertical="top"/>
    </xf>
    <xf numFmtId="37" fontId="18" fillId="0" borderId="0" xfId="0" applyFont="1" applyAlignment="1">
      <alignment vertical="top"/>
    </xf>
    <xf numFmtId="37" fontId="18" fillId="0" borderId="7" xfId="0" applyFont="1" applyBorder="1" applyAlignment="1" applyProtection="1">
      <alignment vertical="center"/>
    </xf>
    <xf numFmtId="37" fontId="18" fillId="0" borderId="5" xfId="0" applyFont="1" applyBorder="1" applyAlignment="1" applyProtection="1">
      <alignment horizontal="centerContinuous" vertical="top"/>
    </xf>
    <xf numFmtId="37" fontId="18" fillId="0" borderId="2" xfId="0" applyFont="1" applyBorder="1" applyAlignment="1">
      <alignment horizontal="centerContinuous" vertical="top"/>
    </xf>
    <xf numFmtId="37" fontId="18" fillId="0" borderId="5" xfId="0" quotePrefix="1" applyFont="1" applyBorder="1" applyAlignment="1" applyProtection="1">
      <alignment horizontal="centerContinuous" vertical="top"/>
    </xf>
    <xf numFmtId="37" fontId="18" fillId="0" borderId="2" xfId="0" applyFont="1" applyBorder="1" applyAlignment="1">
      <alignment vertical="top"/>
    </xf>
    <xf numFmtId="37" fontId="18" fillId="0" borderId="2" xfId="0" applyFont="1" applyBorder="1" applyAlignment="1" applyProtection="1">
      <alignment vertical="center"/>
    </xf>
    <xf numFmtId="37" fontId="18" fillId="0" borderId="5" xfId="0" applyFont="1" applyBorder="1" applyAlignment="1" applyProtection="1">
      <alignment horizontal="center" vertical="top"/>
    </xf>
    <xf numFmtId="37" fontId="18" fillId="0" borderId="0" xfId="0" applyFont="1" applyAlignment="1" applyProtection="1">
      <alignment vertical="top"/>
    </xf>
    <xf numFmtId="37" fontId="18" fillId="0" borderId="6" xfId="0" applyFont="1" applyBorder="1" applyAlignment="1" applyProtection="1">
      <alignment vertical="top"/>
    </xf>
    <xf numFmtId="37" fontId="19" fillId="0" borderId="0" xfId="0" applyFont="1" applyAlignment="1" applyProtection="1">
      <alignment vertical="top"/>
    </xf>
    <xf numFmtId="37" fontId="20" fillId="0" borderId="0" xfId="0" applyFont="1" applyAlignment="1">
      <alignment vertical="top"/>
    </xf>
    <xf numFmtId="37" fontId="19" fillId="0" borderId="6" xfId="0" applyFont="1" applyBorder="1" applyAlignment="1" applyProtection="1">
      <alignment vertical="top"/>
    </xf>
    <xf numFmtId="37" fontId="18" fillId="0" borderId="0" xfId="0" applyFont="1" applyAlignment="1" applyProtection="1">
      <alignment horizontal="distributed"/>
    </xf>
    <xf numFmtId="37" fontId="18" fillId="0" borderId="6" xfId="0" applyFont="1" applyBorder="1" applyAlignment="1" applyProtection="1"/>
    <xf numFmtId="37" fontId="18" fillId="0" borderId="0" xfId="0" applyFont="1" applyBorder="1" applyAlignment="1" applyProtection="1"/>
    <xf numFmtId="37" fontId="18" fillId="0" borderId="0" xfId="0" applyFont="1" applyAlignment="1"/>
    <xf numFmtId="177" fontId="18" fillId="0" borderId="6" xfId="0" applyNumberFormat="1" applyFont="1" applyBorder="1" applyAlignment="1" applyProtection="1">
      <alignment horizontal="right"/>
    </xf>
    <xf numFmtId="177" fontId="18" fillId="0" borderId="0" xfId="0" applyNumberFormat="1" applyFont="1" applyBorder="1" applyAlignment="1" applyProtection="1">
      <alignment horizontal="right"/>
    </xf>
    <xf numFmtId="37" fontId="21" fillId="0" borderId="0" xfId="0" applyFont="1" applyAlignment="1" applyProtection="1">
      <alignment horizontal="distributed"/>
    </xf>
    <xf numFmtId="37" fontId="16" fillId="0" borderId="0" xfId="0" applyFont="1" applyAlignment="1" applyProtection="1">
      <alignment horizontal="distributed"/>
    </xf>
    <xf numFmtId="37" fontId="22" fillId="0" borderId="0" xfId="0" applyFont="1" applyAlignment="1" applyProtection="1">
      <alignment horizontal="distributed"/>
    </xf>
    <xf numFmtId="37" fontId="23" fillId="0" borderId="0" xfId="0" applyFont="1" applyAlignment="1" applyProtection="1">
      <alignment horizontal="distributed"/>
    </xf>
    <xf numFmtId="37" fontId="18" fillId="0" borderId="2" xfId="0" applyFont="1" applyBorder="1" applyAlignment="1" applyProtection="1">
      <alignment horizontal="distributed"/>
    </xf>
    <xf numFmtId="37" fontId="18" fillId="0" borderId="2" xfId="0" applyFont="1" applyBorder="1" applyAlignment="1"/>
    <xf numFmtId="37" fontId="18" fillId="0" borderId="5" xfId="0" applyFont="1" applyBorder="1" applyAlignment="1" applyProtection="1"/>
    <xf numFmtId="37" fontId="18" fillId="0" borderId="2" xfId="0" applyFont="1" applyBorder="1" applyAlignment="1" applyProtection="1"/>
    <xf numFmtId="37" fontId="18" fillId="0" borderId="0" xfId="0" applyFont="1" applyBorder="1" applyAlignment="1">
      <alignment horizontal="left" vertical="top"/>
    </xf>
    <xf numFmtId="37" fontId="18" fillId="0" borderId="0" xfId="0" applyFont="1" applyBorder="1" applyAlignment="1" applyProtection="1">
      <alignment horizontal="left" vertical="top"/>
    </xf>
    <xf numFmtId="37" fontId="16" fillId="0" borderId="0" xfId="0" applyFont="1" applyAlignment="1">
      <alignment horizontal="left" vertical="top"/>
    </xf>
    <xf numFmtId="37" fontId="18" fillId="0" borderId="0" xfId="0" applyFont="1" applyAlignment="1">
      <alignment horizontal="left" vertical="top"/>
    </xf>
    <xf numFmtId="37" fontId="18" fillId="0" borderId="0" xfId="0" applyFont="1" applyAlignment="1" applyProtection="1">
      <alignment horizontal="left" vertical="top"/>
    </xf>
    <xf numFmtId="37" fontId="24" fillId="0" borderId="0" xfId="0" applyFont="1" applyBorder="1"/>
    <xf numFmtId="37" fontId="16" fillId="0" borderId="0" xfId="0" applyFont="1" applyBorder="1"/>
    <xf numFmtId="37" fontId="16" fillId="0" borderId="0" xfId="0" applyFont="1" applyAlignment="1">
      <alignment horizontal="centerContinuous"/>
    </xf>
  </cellXfs>
  <cellStyles count="3">
    <cellStyle name="桁区切り" xfId="1" builtinId="6"/>
    <cellStyle name="標準" xfId="0" builtinId="0"/>
    <cellStyle name="標準_96労働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10</xdr:row>
      <xdr:rowOff>142876</xdr:rowOff>
    </xdr:from>
    <xdr:to>
      <xdr:col>7</xdr:col>
      <xdr:colOff>647700</xdr:colOff>
      <xdr:row>11</xdr:row>
      <xdr:rowOff>66676</xdr:rowOff>
    </xdr:to>
    <xdr:sp macro="" textlink="">
      <xdr:nvSpPr>
        <xdr:cNvPr id="2" name="テキスト ボックス 1"/>
        <xdr:cNvSpPr txBox="1"/>
      </xdr:nvSpPr>
      <xdr:spPr>
        <a:xfrm>
          <a:off x="5753100" y="2247901"/>
          <a:ext cx="857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（単位　　％）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</xdr:row>
          <xdr:rowOff>171450</xdr:rowOff>
        </xdr:from>
        <xdr:to>
          <xdr:col>7</xdr:col>
          <xdr:colOff>876300</xdr:colOff>
          <xdr:row>18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I27"/>
  <sheetViews>
    <sheetView topLeftCell="A4" workbookViewId="0">
      <selection activeCell="C17" sqref="C17:I17"/>
    </sheetView>
  </sheetViews>
  <sheetFormatPr defaultColWidth="13.375" defaultRowHeight="17.25" x14ac:dyDescent="0.2"/>
  <cols>
    <col min="1" max="1" width="9.375" style="4" customWidth="1"/>
    <col min="2" max="8" width="10.125" style="4" customWidth="1"/>
    <col min="9" max="9" width="10.625" style="4" customWidth="1"/>
    <col min="10" max="16384" width="13.375" style="4"/>
  </cols>
  <sheetData>
    <row r="1" spans="1:9" x14ac:dyDescent="0.2">
      <c r="A1" s="16" t="s">
        <v>17</v>
      </c>
    </row>
    <row r="2" spans="1:9" x14ac:dyDescent="0.2">
      <c r="A2" s="16"/>
    </row>
    <row r="3" spans="1:9" x14ac:dyDescent="0.2">
      <c r="A3" s="7" t="s">
        <v>44</v>
      </c>
    </row>
    <row r="4" spans="1:9" x14ac:dyDescent="0.2">
      <c r="A4" s="3"/>
      <c r="B4" s="2"/>
    </row>
    <row r="5" spans="1:9" ht="34.5" x14ac:dyDescent="0.2">
      <c r="A5" s="20"/>
      <c r="B5" s="25" t="s">
        <v>33</v>
      </c>
      <c r="C5" s="17" t="s">
        <v>4</v>
      </c>
      <c r="D5" s="24" t="s">
        <v>40</v>
      </c>
      <c r="E5" s="18" t="s">
        <v>12</v>
      </c>
      <c r="F5" s="17" t="s">
        <v>6</v>
      </c>
      <c r="G5" s="26" t="s">
        <v>35</v>
      </c>
      <c r="H5" s="17" t="s">
        <v>8</v>
      </c>
      <c r="I5" s="19" t="s">
        <v>11</v>
      </c>
    </row>
    <row r="6" spans="1:9" ht="24" customHeight="1" x14ac:dyDescent="0.2">
      <c r="A6" s="21" t="s">
        <v>13</v>
      </c>
      <c r="B6" s="8">
        <f>'096Y'!$E$33</f>
        <v>320</v>
      </c>
      <c r="C6" s="8">
        <f>'096Y'!$E$30</f>
        <v>313</v>
      </c>
      <c r="D6" s="8">
        <f>'096Y'!$E$34</f>
        <v>143</v>
      </c>
      <c r="E6" s="8">
        <f>'096Y'!$E$40</f>
        <v>97</v>
      </c>
      <c r="F6" s="8">
        <f>'096Y'!$E$44</f>
        <v>87</v>
      </c>
      <c r="G6" s="8">
        <f>'096Y'!$E$35</f>
        <v>80</v>
      </c>
      <c r="H6" s="8">
        <f>I6-SUM(B6:G6)</f>
        <v>330</v>
      </c>
      <c r="I6" s="9">
        <f>'096Y'!$E$25</f>
        <v>1370</v>
      </c>
    </row>
    <row r="7" spans="1:9" ht="24" customHeight="1" x14ac:dyDescent="0.2">
      <c r="A7" s="22" t="s">
        <v>14</v>
      </c>
      <c r="B7" s="6">
        <f>ROUND(B6/$I$6*100,1)</f>
        <v>23.4</v>
      </c>
      <c r="C7" s="6">
        <f t="shared" ref="C7:H7" si="0">ROUND(C6/$I$6*100,1)</f>
        <v>22.8</v>
      </c>
      <c r="D7" s="6">
        <f t="shared" si="0"/>
        <v>10.4</v>
      </c>
      <c r="E7" s="6">
        <f t="shared" si="0"/>
        <v>7.1</v>
      </c>
      <c r="F7" s="6">
        <f t="shared" si="0"/>
        <v>6.4</v>
      </c>
      <c r="G7" s="6">
        <f t="shared" si="0"/>
        <v>5.8</v>
      </c>
      <c r="H7" s="6">
        <f t="shared" si="0"/>
        <v>24.1</v>
      </c>
      <c r="I7" s="4">
        <f>SUM(B7:H7)</f>
        <v>100</v>
      </c>
    </row>
    <row r="8" spans="1:9" ht="24" customHeight="1" x14ac:dyDescent="0.2">
      <c r="A8" s="23" t="s">
        <v>15</v>
      </c>
      <c r="B8" s="13"/>
      <c r="C8" s="12"/>
      <c r="D8" s="13"/>
      <c r="E8" s="13"/>
      <c r="F8" s="13"/>
      <c r="G8" s="13"/>
      <c r="H8" s="10"/>
    </row>
    <row r="9" spans="1:9" x14ac:dyDescent="0.2">
      <c r="A9" s="23"/>
      <c r="B9" s="14"/>
      <c r="C9" s="14"/>
      <c r="D9" s="14"/>
      <c r="E9" s="14"/>
      <c r="F9" s="14"/>
      <c r="G9" s="14"/>
      <c r="H9" s="11" t="s">
        <v>41</v>
      </c>
    </row>
    <row r="10" spans="1:9" x14ac:dyDescent="0.2">
      <c r="A10" s="15" t="s">
        <v>16</v>
      </c>
    </row>
    <row r="12" spans="1:9" x14ac:dyDescent="0.2">
      <c r="A12" s="2"/>
      <c r="B12" s="5"/>
    </row>
    <row r="13" spans="1:9" x14ac:dyDescent="0.2">
      <c r="C13" s="3"/>
    </row>
    <row r="14" spans="1:9" x14ac:dyDescent="0.2">
      <c r="B14" s="1"/>
      <c r="C14" s="27">
        <f>ROUND(B7,1)</f>
        <v>23.4</v>
      </c>
      <c r="D14" s="27">
        <f t="shared" ref="D14:I14" si="1">ROUND(C7,1)</f>
        <v>22.8</v>
      </c>
      <c r="E14" s="27">
        <f t="shared" si="1"/>
        <v>10.4</v>
      </c>
      <c r="F14" s="27">
        <f t="shared" si="1"/>
        <v>7.1</v>
      </c>
      <c r="G14" s="27">
        <f t="shared" si="1"/>
        <v>6.4</v>
      </c>
      <c r="H14" s="27">
        <f t="shared" si="1"/>
        <v>5.8</v>
      </c>
      <c r="I14" s="27">
        <f t="shared" si="1"/>
        <v>24.1</v>
      </c>
    </row>
    <row r="15" spans="1:9" x14ac:dyDescent="0.2">
      <c r="B15" s="1"/>
      <c r="C15" s="3"/>
    </row>
    <row r="16" spans="1:9" x14ac:dyDescent="0.2">
      <c r="B16" s="1"/>
      <c r="C16" s="3"/>
    </row>
    <row r="17" spans="2:9" x14ac:dyDescent="0.2">
      <c r="B17" s="1"/>
      <c r="C17" s="28">
        <v>23.4</v>
      </c>
      <c r="D17" s="29">
        <v>22.8</v>
      </c>
      <c r="E17" s="29">
        <v>10.4</v>
      </c>
      <c r="F17" s="29">
        <v>7.1</v>
      </c>
      <c r="G17" s="29">
        <v>6.4</v>
      </c>
      <c r="H17" s="29">
        <v>5.8</v>
      </c>
      <c r="I17" s="29">
        <v>24.1</v>
      </c>
    </row>
    <row r="18" spans="2:9" x14ac:dyDescent="0.2">
      <c r="B18" s="1"/>
      <c r="C18" s="3"/>
    </row>
    <row r="19" spans="2:9" x14ac:dyDescent="0.2">
      <c r="B19" s="1"/>
      <c r="C19" s="3"/>
    </row>
    <row r="20" spans="2:9" x14ac:dyDescent="0.2">
      <c r="B20" s="1"/>
      <c r="C20" s="3"/>
    </row>
    <row r="21" spans="2:9" x14ac:dyDescent="0.2">
      <c r="C21" s="3"/>
    </row>
    <row r="22" spans="2:9" x14ac:dyDescent="0.2">
      <c r="C22" s="3"/>
    </row>
    <row r="23" spans="2:9" x14ac:dyDescent="0.2">
      <c r="C23" s="3"/>
    </row>
    <row r="24" spans="2:9" x14ac:dyDescent="0.2">
      <c r="C24" s="3"/>
    </row>
    <row r="25" spans="2:9" x14ac:dyDescent="0.2">
      <c r="C25" s="3"/>
    </row>
    <row r="26" spans="2:9" x14ac:dyDescent="0.2">
      <c r="C26" s="3"/>
    </row>
    <row r="27" spans="2:9" x14ac:dyDescent="0.2">
      <c r="C27" s="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/>
  <dimension ref="A1:I56"/>
  <sheetViews>
    <sheetView tabSelected="1" view="pageBreakPreview" zoomScaleNormal="75" workbookViewId="0"/>
  </sheetViews>
  <sheetFormatPr defaultColWidth="10.625" defaultRowHeight="14.25" x14ac:dyDescent="0.15"/>
  <cols>
    <col min="1" max="1" width="2.375" style="35" customWidth="1"/>
    <col min="2" max="2" width="1.875" style="35" customWidth="1"/>
    <col min="3" max="3" width="27.125" style="35" customWidth="1"/>
    <col min="4" max="4" width="1.875" style="35" customWidth="1"/>
    <col min="5" max="8" width="15" style="35" customWidth="1"/>
    <col min="9" max="9" width="2.375" style="35" customWidth="1"/>
    <col min="10" max="10" width="9" style="35" customWidth="1"/>
    <col min="11" max="11" width="7.75" style="35" customWidth="1"/>
    <col min="12" max="16384" width="10.625" style="35"/>
  </cols>
  <sheetData>
    <row r="1" spans="1:9" s="31" customFormat="1" ht="18" x14ac:dyDescent="0.2">
      <c r="A1" s="30" t="s">
        <v>39</v>
      </c>
    </row>
    <row r="5" spans="1:9" s="32" customFormat="1" ht="27" customHeight="1" x14ac:dyDescent="0.25">
      <c r="B5" s="33" t="s">
        <v>0</v>
      </c>
      <c r="C5" s="34"/>
      <c r="D5" s="34"/>
      <c r="E5" s="34"/>
      <c r="F5" s="34"/>
      <c r="G5" s="34"/>
      <c r="H5" s="34"/>
    </row>
    <row r="6" spans="1:9" ht="18" customHeight="1" x14ac:dyDescent="0.15">
      <c r="B6" s="36"/>
      <c r="C6" s="36"/>
      <c r="D6" s="36"/>
      <c r="E6" s="36"/>
      <c r="F6" s="36"/>
      <c r="G6" s="36"/>
      <c r="H6" s="36"/>
      <c r="I6" s="36"/>
    </row>
    <row r="7" spans="1:9" ht="15.6" customHeight="1" x14ac:dyDescent="0.15">
      <c r="B7" s="37" t="s">
        <v>48</v>
      </c>
      <c r="C7" s="37"/>
      <c r="D7" s="37"/>
      <c r="E7" s="37"/>
      <c r="F7" s="37"/>
      <c r="G7" s="37"/>
      <c r="H7" s="37"/>
    </row>
    <row r="8" spans="1:9" ht="15.6" customHeight="1" x14ac:dyDescent="0.15">
      <c r="B8" s="37"/>
      <c r="C8" s="37"/>
      <c r="D8" s="37"/>
      <c r="E8" s="37"/>
      <c r="F8" s="37"/>
      <c r="G8" s="37"/>
      <c r="H8" s="37"/>
    </row>
    <row r="9" spans="1:9" ht="15.6" customHeight="1" x14ac:dyDescent="0.15">
      <c r="B9" s="37" t="s">
        <v>49</v>
      </c>
      <c r="C9" s="37"/>
      <c r="D9" s="37"/>
      <c r="E9" s="37"/>
      <c r="F9" s="37"/>
      <c r="G9" s="37"/>
      <c r="H9" s="37"/>
    </row>
    <row r="10" spans="1:9" ht="15.6" customHeight="1" x14ac:dyDescent="0.15">
      <c r="B10" s="37"/>
      <c r="C10" s="37"/>
      <c r="D10" s="37"/>
      <c r="E10" s="37"/>
      <c r="F10" s="37"/>
      <c r="G10" s="37"/>
      <c r="H10" s="37"/>
    </row>
    <row r="11" spans="1:9" ht="21" customHeight="1" x14ac:dyDescent="0.15">
      <c r="B11" s="36"/>
      <c r="C11" s="36"/>
      <c r="D11" s="36"/>
      <c r="E11" s="36"/>
      <c r="F11" s="36"/>
      <c r="G11" s="36"/>
      <c r="H11" s="36"/>
      <c r="I11" s="36"/>
    </row>
    <row r="12" spans="1:9" ht="15.6" customHeight="1" x14ac:dyDescent="0.15">
      <c r="B12" s="36"/>
      <c r="C12" s="36"/>
      <c r="D12" s="36"/>
      <c r="E12" s="36"/>
      <c r="F12" s="36"/>
      <c r="G12" s="36"/>
      <c r="H12" s="36"/>
      <c r="I12" s="36"/>
    </row>
    <row r="13" spans="1:9" ht="15.6" customHeight="1" x14ac:dyDescent="0.15">
      <c r="B13" s="36"/>
      <c r="C13" s="36"/>
      <c r="D13" s="36"/>
      <c r="E13" s="36"/>
      <c r="F13" s="36"/>
      <c r="G13" s="36"/>
      <c r="H13" s="36"/>
      <c r="I13" s="36"/>
    </row>
    <row r="14" spans="1:9" ht="15.6" customHeight="1" x14ac:dyDescent="0.15"/>
    <row r="15" spans="1:9" ht="15.6" customHeight="1" x14ac:dyDescent="0.15"/>
    <row r="16" spans="1:9" ht="15.6" customHeight="1" x14ac:dyDescent="0.15"/>
    <row r="17" spans="2:8" ht="15.6" customHeight="1" x14ac:dyDescent="0.15"/>
    <row r="18" spans="2:8" ht="18" customHeight="1" thickBot="1" x14ac:dyDescent="0.2">
      <c r="B18" s="38"/>
      <c r="C18" s="38"/>
      <c r="D18" s="38"/>
      <c r="E18" s="38"/>
      <c r="F18" s="38"/>
      <c r="G18" s="38"/>
      <c r="H18" s="39" t="s">
        <v>18</v>
      </c>
    </row>
    <row r="19" spans="2:8" s="40" customFormat="1" ht="14.25" customHeight="1" thickTop="1" x14ac:dyDescent="0.15">
      <c r="B19" s="41"/>
      <c r="C19" s="42" t="s">
        <v>19</v>
      </c>
      <c r="D19" s="41"/>
      <c r="E19" s="43" t="s">
        <v>5</v>
      </c>
      <c r="F19" s="44"/>
      <c r="G19" s="45" t="s">
        <v>34</v>
      </c>
      <c r="H19" s="44"/>
    </row>
    <row r="20" spans="2:8" s="40" customFormat="1" ht="14.25" customHeight="1" x14ac:dyDescent="0.15">
      <c r="B20" s="46"/>
      <c r="C20" s="47"/>
      <c r="D20" s="46"/>
      <c r="E20" s="48" t="s">
        <v>1</v>
      </c>
      <c r="F20" s="48" t="s">
        <v>2</v>
      </c>
      <c r="G20" s="48" t="s">
        <v>1</v>
      </c>
      <c r="H20" s="48" t="s">
        <v>2</v>
      </c>
    </row>
    <row r="21" spans="2:8" s="40" customFormat="1" ht="14.25" customHeight="1" x14ac:dyDescent="0.15">
      <c r="B21" s="41"/>
      <c r="C21" s="49" t="s">
        <v>45</v>
      </c>
      <c r="D21" s="41"/>
      <c r="E21" s="50">
        <v>1442</v>
      </c>
      <c r="F21" s="49">
        <v>278691</v>
      </c>
      <c r="G21" s="49">
        <v>1271</v>
      </c>
      <c r="H21" s="49">
        <v>231415</v>
      </c>
    </row>
    <row r="22" spans="2:8" s="40" customFormat="1" ht="14.25" customHeight="1" x14ac:dyDescent="0.15">
      <c r="B22" s="41"/>
      <c r="C22" s="49" t="s">
        <v>42</v>
      </c>
      <c r="D22" s="41"/>
      <c r="E22" s="50">
        <v>1441</v>
      </c>
      <c r="F22" s="49">
        <v>280778</v>
      </c>
      <c r="G22" s="49">
        <v>1266</v>
      </c>
      <c r="H22" s="49">
        <v>233980</v>
      </c>
    </row>
    <row r="23" spans="2:8" s="40" customFormat="1" ht="14.25" customHeight="1" x14ac:dyDescent="0.15">
      <c r="B23" s="41"/>
      <c r="C23" s="49" t="s">
        <v>43</v>
      </c>
      <c r="D23" s="41"/>
      <c r="E23" s="50">
        <v>1421</v>
      </c>
      <c r="F23" s="49">
        <v>282338</v>
      </c>
      <c r="G23" s="49">
        <v>1252</v>
      </c>
      <c r="H23" s="49">
        <v>236558</v>
      </c>
    </row>
    <row r="24" spans="2:8" s="40" customFormat="1" ht="14.25" customHeight="1" x14ac:dyDescent="0.15">
      <c r="B24" s="41"/>
      <c r="C24" s="49" t="s">
        <v>46</v>
      </c>
      <c r="D24" s="41"/>
      <c r="E24" s="50">
        <v>1405</v>
      </c>
      <c r="F24" s="49">
        <v>282914</v>
      </c>
      <c r="G24" s="49">
        <v>1247</v>
      </c>
      <c r="H24" s="49">
        <v>238368</v>
      </c>
    </row>
    <row r="25" spans="2:8" s="40" customFormat="1" ht="14.25" customHeight="1" x14ac:dyDescent="0.15">
      <c r="B25" s="41"/>
      <c r="C25" s="51" t="s">
        <v>47</v>
      </c>
      <c r="D25" s="52"/>
      <c r="E25" s="53">
        <v>1370</v>
      </c>
      <c r="F25" s="51">
        <v>283811</v>
      </c>
      <c r="G25" s="51">
        <v>1213</v>
      </c>
      <c r="H25" s="51">
        <v>239762</v>
      </c>
    </row>
    <row r="26" spans="2:8" s="40" customFormat="1" ht="18" customHeight="1" x14ac:dyDescent="0.15">
      <c r="B26" s="41"/>
      <c r="C26" s="54" t="s">
        <v>22</v>
      </c>
      <c r="D26" s="41"/>
      <c r="E26" s="55">
        <v>3</v>
      </c>
      <c r="F26" s="56">
        <v>80</v>
      </c>
      <c r="G26" s="56">
        <v>2</v>
      </c>
      <c r="H26" s="56">
        <v>65</v>
      </c>
    </row>
    <row r="27" spans="2:8" s="40" customFormat="1" ht="14.25" customHeight="1" x14ac:dyDescent="0.15">
      <c r="B27" s="41"/>
      <c r="C27" s="54" t="s">
        <v>23</v>
      </c>
      <c r="D27" s="57"/>
      <c r="E27" s="58" t="s">
        <v>50</v>
      </c>
      <c r="F27" s="59" t="s">
        <v>50</v>
      </c>
      <c r="G27" s="59" t="s">
        <v>50</v>
      </c>
      <c r="H27" s="59" t="s">
        <v>50</v>
      </c>
    </row>
    <row r="28" spans="2:8" s="40" customFormat="1" ht="14.25" customHeight="1" x14ac:dyDescent="0.15">
      <c r="B28" s="41"/>
      <c r="C28" s="60" t="s">
        <v>24</v>
      </c>
      <c r="D28" s="57"/>
      <c r="E28" s="55">
        <v>4</v>
      </c>
      <c r="F28" s="56">
        <v>483</v>
      </c>
      <c r="G28" s="56">
        <v>4</v>
      </c>
      <c r="H28" s="56">
        <v>483</v>
      </c>
    </row>
    <row r="29" spans="2:8" s="40" customFormat="1" ht="14.25" customHeight="1" x14ac:dyDescent="0.15">
      <c r="B29" s="41"/>
      <c r="C29" s="54" t="s">
        <v>3</v>
      </c>
      <c r="D29" s="57"/>
      <c r="E29" s="55">
        <v>50</v>
      </c>
      <c r="F29" s="56">
        <v>29980</v>
      </c>
      <c r="G29" s="56">
        <v>46</v>
      </c>
      <c r="H29" s="56">
        <v>29748</v>
      </c>
    </row>
    <row r="30" spans="2:8" s="40" customFormat="1" ht="14.25" customHeight="1" x14ac:dyDescent="0.15">
      <c r="B30" s="41"/>
      <c r="C30" s="54" t="s">
        <v>4</v>
      </c>
      <c r="D30" s="57"/>
      <c r="E30" s="55">
        <v>313</v>
      </c>
      <c r="F30" s="56">
        <v>57024</v>
      </c>
      <c r="G30" s="56">
        <v>313</v>
      </c>
      <c r="H30" s="56">
        <v>57024</v>
      </c>
    </row>
    <row r="31" spans="2:8" s="40" customFormat="1" ht="14.25" customHeight="1" x14ac:dyDescent="0.15">
      <c r="B31" s="41"/>
      <c r="C31" s="60" t="s">
        <v>21</v>
      </c>
      <c r="D31" s="57"/>
      <c r="E31" s="55">
        <v>26</v>
      </c>
      <c r="F31" s="56">
        <v>4237</v>
      </c>
      <c r="G31" s="56">
        <v>18</v>
      </c>
      <c r="H31" s="56">
        <v>3922</v>
      </c>
    </row>
    <row r="32" spans="2:8" s="40" customFormat="1" ht="14.25" customHeight="1" x14ac:dyDescent="0.15">
      <c r="B32" s="41"/>
      <c r="C32" s="54" t="s">
        <v>9</v>
      </c>
      <c r="D32" s="57"/>
      <c r="E32" s="55">
        <v>25</v>
      </c>
      <c r="F32" s="56">
        <v>5400</v>
      </c>
      <c r="G32" s="56">
        <v>25</v>
      </c>
      <c r="H32" s="56">
        <v>5400</v>
      </c>
    </row>
    <row r="33" spans="2:8" s="40" customFormat="1" ht="14.25" customHeight="1" x14ac:dyDescent="0.15">
      <c r="B33" s="41"/>
      <c r="C33" s="54" t="s">
        <v>25</v>
      </c>
      <c r="D33" s="57"/>
      <c r="E33" s="55">
        <v>320</v>
      </c>
      <c r="F33" s="56">
        <v>34046</v>
      </c>
      <c r="G33" s="56">
        <v>320</v>
      </c>
      <c r="H33" s="56">
        <v>34046</v>
      </c>
    </row>
    <row r="34" spans="2:8" s="40" customFormat="1" ht="14.25" customHeight="1" x14ac:dyDescent="0.15">
      <c r="B34" s="41"/>
      <c r="C34" s="54" t="s">
        <v>36</v>
      </c>
      <c r="D34" s="57"/>
      <c r="E34" s="55">
        <v>143</v>
      </c>
      <c r="F34" s="56">
        <v>49275</v>
      </c>
      <c r="G34" s="56">
        <v>143</v>
      </c>
      <c r="H34" s="56">
        <v>49275</v>
      </c>
    </row>
    <row r="35" spans="2:8" s="40" customFormat="1" ht="14.25" customHeight="1" x14ac:dyDescent="0.15">
      <c r="B35" s="41"/>
      <c r="C35" s="54" t="s">
        <v>37</v>
      </c>
      <c r="D35" s="57"/>
      <c r="E35" s="55">
        <v>80</v>
      </c>
      <c r="F35" s="56">
        <v>20694</v>
      </c>
      <c r="G35" s="56">
        <v>80</v>
      </c>
      <c r="H35" s="56">
        <v>20694</v>
      </c>
    </row>
    <row r="36" spans="2:8" s="40" customFormat="1" ht="14.25" customHeight="1" x14ac:dyDescent="0.15">
      <c r="B36" s="41"/>
      <c r="C36" s="54" t="s">
        <v>26</v>
      </c>
      <c r="D36" s="57"/>
      <c r="E36" s="55">
        <v>5</v>
      </c>
      <c r="F36" s="56">
        <v>2873</v>
      </c>
      <c r="G36" s="56">
        <v>5</v>
      </c>
      <c r="H36" s="56">
        <v>2873</v>
      </c>
    </row>
    <row r="37" spans="2:8" s="40" customFormat="1" ht="14.25" customHeight="1" x14ac:dyDescent="0.15">
      <c r="B37" s="41"/>
      <c r="C37" s="61" t="s">
        <v>27</v>
      </c>
      <c r="D37" s="57"/>
      <c r="E37" s="55">
        <v>21</v>
      </c>
      <c r="F37" s="56">
        <v>2809</v>
      </c>
      <c r="G37" s="56">
        <v>21</v>
      </c>
      <c r="H37" s="56">
        <v>2809</v>
      </c>
    </row>
    <row r="38" spans="2:8" s="40" customFormat="1" ht="14.25" customHeight="1" x14ac:dyDescent="0.15">
      <c r="B38" s="41"/>
      <c r="C38" s="62" t="s">
        <v>28</v>
      </c>
      <c r="D38" s="57"/>
      <c r="E38" s="55">
        <v>13</v>
      </c>
      <c r="F38" s="56">
        <v>5411</v>
      </c>
      <c r="G38" s="56">
        <v>13</v>
      </c>
      <c r="H38" s="56">
        <v>5411</v>
      </c>
    </row>
    <row r="39" spans="2:8" s="40" customFormat="1" ht="14.25" customHeight="1" x14ac:dyDescent="0.15">
      <c r="B39" s="41"/>
      <c r="C39" s="63" t="s">
        <v>29</v>
      </c>
      <c r="D39" s="57"/>
      <c r="E39" s="55">
        <v>18</v>
      </c>
      <c r="F39" s="56">
        <v>7617</v>
      </c>
      <c r="G39" s="56">
        <v>15</v>
      </c>
      <c r="H39" s="56">
        <v>7394</v>
      </c>
    </row>
    <row r="40" spans="2:8" s="40" customFormat="1" ht="14.25" customHeight="1" x14ac:dyDescent="0.15">
      <c r="B40" s="41"/>
      <c r="C40" s="54" t="s">
        <v>30</v>
      </c>
      <c r="D40" s="57"/>
      <c r="E40" s="55">
        <v>97</v>
      </c>
      <c r="F40" s="56">
        <v>16871</v>
      </c>
      <c r="G40" s="56">
        <v>58</v>
      </c>
      <c r="H40" s="56">
        <v>1592</v>
      </c>
    </row>
    <row r="41" spans="2:8" s="40" customFormat="1" ht="14.25" customHeight="1" x14ac:dyDescent="0.15">
      <c r="B41" s="41"/>
      <c r="C41" s="54" t="s">
        <v>31</v>
      </c>
      <c r="D41" s="57"/>
      <c r="E41" s="55">
        <v>64</v>
      </c>
      <c r="F41" s="56">
        <v>6420</v>
      </c>
      <c r="G41" s="56">
        <v>54</v>
      </c>
      <c r="H41" s="56">
        <v>4760</v>
      </c>
    </row>
    <row r="42" spans="2:8" s="40" customFormat="1" ht="14.25" customHeight="1" x14ac:dyDescent="0.15">
      <c r="B42" s="41"/>
      <c r="C42" s="54" t="s">
        <v>10</v>
      </c>
      <c r="D42" s="57"/>
      <c r="E42" s="55">
        <v>30</v>
      </c>
      <c r="F42" s="56">
        <v>8866</v>
      </c>
      <c r="G42" s="56">
        <v>30</v>
      </c>
      <c r="H42" s="56">
        <v>8866</v>
      </c>
    </row>
    <row r="43" spans="2:8" s="40" customFormat="1" ht="14.25" customHeight="1" x14ac:dyDescent="0.15">
      <c r="B43" s="41"/>
      <c r="C43" s="54" t="s">
        <v>32</v>
      </c>
      <c r="D43" s="57"/>
      <c r="E43" s="55">
        <v>62</v>
      </c>
      <c r="F43" s="56">
        <v>5126</v>
      </c>
      <c r="G43" s="56">
        <v>57</v>
      </c>
      <c r="H43" s="56">
        <v>4986</v>
      </c>
    </row>
    <row r="44" spans="2:8" s="40" customFormat="1" ht="14.25" customHeight="1" x14ac:dyDescent="0.15">
      <c r="B44" s="41"/>
      <c r="C44" s="54" t="s">
        <v>6</v>
      </c>
      <c r="D44" s="57"/>
      <c r="E44" s="55">
        <v>87</v>
      </c>
      <c r="F44" s="56">
        <v>26185</v>
      </c>
      <c r="G44" s="59" t="s">
        <v>50</v>
      </c>
      <c r="H44" s="59" t="s">
        <v>50</v>
      </c>
    </row>
    <row r="45" spans="2:8" s="40" customFormat="1" ht="14.25" customHeight="1" x14ac:dyDescent="0.15">
      <c r="B45" s="46"/>
      <c r="C45" s="64" t="s">
        <v>7</v>
      </c>
      <c r="D45" s="65"/>
      <c r="E45" s="66">
        <v>9</v>
      </c>
      <c r="F45" s="67">
        <v>414</v>
      </c>
      <c r="G45" s="67">
        <v>9</v>
      </c>
      <c r="H45" s="67">
        <v>414</v>
      </c>
    </row>
    <row r="46" spans="2:8" s="70" customFormat="1" ht="15" customHeight="1" x14ac:dyDescent="0.15">
      <c r="B46" s="68"/>
      <c r="C46" s="69" t="s">
        <v>20</v>
      </c>
      <c r="D46" s="68"/>
      <c r="E46" s="68"/>
      <c r="F46" s="68"/>
      <c r="G46" s="68"/>
      <c r="H46" s="68"/>
    </row>
    <row r="47" spans="2:8" s="70" customFormat="1" ht="15" customHeight="1" x14ac:dyDescent="0.15">
      <c r="B47" s="71"/>
      <c r="C47" s="72" t="s">
        <v>38</v>
      </c>
      <c r="D47" s="71"/>
      <c r="E47" s="71"/>
      <c r="F47" s="71"/>
      <c r="G47" s="71"/>
      <c r="H47" s="71"/>
    </row>
    <row r="48" spans="2:8" ht="18" customHeight="1" x14ac:dyDescent="0.15"/>
    <row r="49" spans="2:8" ht="21.95" customHeight="1" x14ac:dyDescent="0.2">
      <c r="B49" s="73"/>
      <c r="C49" s="74"/>
      <c r="D49" s="74"/>
      <c r="E49" s="74"/>
      <c r="F49" s="74"/>
      <c r="G49" s="74"/>
      <c r="H49" s="74"/>
    </row>
    <row r="50" spans="2:8" ht="18" customHeight="1" x14ac:dyDescent="0.15">
      <c r="F50" s="75"/>
      <c r="G50" s="75"/>
      <c r="H50" s="75"/>
    </row>
    <row r="51" spans="2:8" ht="18" customHeight="1" x14ac:dyDescent="0.15"/>
    <row r="52" spans="2:8" ht="18" customHeight="1" x14ac:dyDescent="0.15"/>
    <row r="53" spans="2:8" ht="18" customHeight="1" x14ac:dyDescent="0.15"/>
    <row r="54" spans="2:8" ht="18" customHeight="1" x14ac:dyDescent="0.15"/>
    <row r="55" spans="2:8" ht="18" customHeight="1" x14ac:dyDescent="0.15"/>
    <row r="56" spans="2:8" ht="18" customHeight="1" x14ac:dyDescent="0.15"/>
  </sheetData>
  <mergeCells count="3">
    <mergeCell ref="C19:C20"/>
    <mergeCell ref="B7:H8"/>
    <mergeCell ref="B9:H10"/>
  </mergeCells>
  <phoneticPr fontId="3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　平成29年版</oddHeader>
  </headerFooter>
  <drawing r:id="rId2"/>
  <legacyDrawing r:id="rId3"/>
  <oleObjects>
    <mc:AlternateContent xmlns:mc="http://schemas.openxmlformats.org/markup-compatibility/2006">
      <mc:Choice Requires="x14">
        <oleObject progId="WGR.Document" shapeId="1027" r:id="rId4">
          <objectPr defaultSize="0" autoPict="0" r:id="rId5">
            <anchor moveWithCells="1">
              <from>
                <xdr:col>1</xdr:col>
                <xdr:colOff>104775</xdr:colOff>
                <xdr:row>9</xdr:row>
                <xdr:rowOff>171450</xdr:rowOff>
              </from>
              <to>
                <xdr:col>7</xdr:col>
                <xdr:colOff>876300</xdr:colOff>
                <xdr:row>18</xdr:row>
                <xdr:rowOff>123825</xdr:rowOff>
              </to>
            </anchor>
          </objectPr>
        </oleObject>
      </mc:Choice>
      <mc:Fallback>
        <oleObject progId="WGR.Document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ｸﾞﾗﾌ元ﾃﾞｰﾀ</vt:lpstr>
      <vt:lpstr>096Y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2018-04-19T06:37:48Z</cp:lastPrinted>
  <dcterms:created xsi:type="dcterms:W3CDTF">1998-02-04T08:57:44Z</dcterms:created>
  <dcterms:modified xsi:type="dcterms:W3CDTF">2018-04-19T06:42:01Z</dcterms:modified>
</cp:coreProperties>
</file>